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0"/>
  <workbookPr defaultThemeVersion="124226"/>
  <mc:AlternateContent xmlns:mc="http://schemas.openxmlformats.org/markup-compatibility/2006">
    <mc:Choice Requires="x15">
      <x15ac:absPath xmlns:x15ac="http://schemas.microsoft.com/office/spreadsheetml/2010/11/ac" url="https://undp.sharepoint.com/teams/BIH/EU4Agri/Shared Documents/Support Measures/Public calls/Processing/2020/"/>
    </mc:Choice>
  </mc:AlternateContent>
  <xr:revisionPtr revIDLastSave="55" documentId="13_ncr:1_{682D8C12-B14A-4928-BF82-04A267887129}" xr6:coauthVersionLast="45" xr6:coauthVersionMax="45" xr10:uidLastSave="{828129B7-C1E6-4394-B0DE-C3C74CC4896D}"/>
  <bookViews>
    <workbookView xWindow="-120" yWindow="-120" windowWidth="25440" windowHeight="15390" tabRatio="845" firstSheet="13" activeTab="10" xr2:uid="{00000000-000D-0000-FFFF-FFFF00000000}"/>
  </bookViews>
  <sheets>
    <sheet name="Naslovna" sheetId="24" r:id="rId1"/>
    <sheet name="Uputstvo" sheetId="21" r:id="rId2"/>
    <sheet name="2.1. Informacije o podnosiocu" sheetId="1" r:id="rId3"/>
    <sheet name="3.2.Struktura i obim proizv." sheetId="3" r:id="rId4"/>
    <sheet name="3.3. i 3.4.Trošak mat.inputa" sheetId="4" r:id="rId5"/>
    <sheet name="4.2. i 4.3. Zaposleni" sheetId="5" r:id="rId6"/>
    <sheet name="4.4. Dinamika zaposlenih" sheetId="25" r:id="rId7"/>
    <sheet name="6.2. Podaci o zemljištu" sheetId="6" r:id="rId8"/>
    <sheet name="8.1. Plan prodaje" sheetId="7" r:id="rId9"/>
    <sheet name="8.2. Ukupni prihodi" sheetId="8" r:id="rId10"/>
    <sheet name="8.3. Obračun amortizacije" sheetId="11" r:id="rId11"/>
    <sheet name="8.4. Strukt. i dinam. ulaganja" sheetId="26" r:id="rId12"/>
    <sheet name="8.5 Izvori finansiranja  " sheetId="9" r:id="rId13"/>
    <sheet name="8.6. Bilans uspjeha" sheetId="13" r:id="rId14"/>
    <sheet name="8.7. Novčani tok" sheetId="14" r:id="rId15"/>
    <sheet name="9. Ekonomska ocjena projekta" sheetId="16" r:id="rId16"/>
    <sheet name="10 Dobiveni rezultati" sheetId="28" r:id="rId17"/>
  </sheets>
  <externalReferences>
    <externalReference r:id="rId18"/>
    <externalReference r:id="rId19"/>
  </externalReferences>
  <definedNames>
    <definedName name="_xlnm._FilterDatabase" localSheetId="3" hidden="1">'3.2.Struktura i obim proizv.'!$A$1:$M$11</definedName>
    <definedName name="_xlnm.Print_Area" localSheetId="2">'2.1. Informacije o podnosiocu'!$A$1:$F$31</definedName>
    <definedName name="_xlnm.Print_Area" localSheetId="3">'3.2.Struktura i obim proizv.'!$A$1:$I$17</definedName>
    <definedName name="_xlnm.Print_Area" localSheetId="4">'3.3. i 3.4.Trošak mat.inputa'!$A$1:$I$46</definedName>
    <definedName name="_xlnm.Print_Area" localSheetId="5">'4.2. i 4.3. Zaposleni'!$A$1:$F$18</definedName>
    <definedName name="_xlnm.Print_Area" localSheetId="6">'4.4. Dinamika zaposlenih'!$A$1:$H$15</definedName>
  </definedNames>
  <calcPr calcId="191028" calcCompleted="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0" i="14" l="1"/>
  <c r="D20" i="14"/>
  <c r="E20" i="14"/>
  <c r="F20" i="14"/>
  <c r="B20" i="14"/>
  <c r="B9" i="14"/>
  <c r="B8" i="14"/>
  <c r="C16" i="13"/>
  <c r="C15" i="13" s="1"/>
  <c r="D16" i="13"/>
  <c r="D15" i="13" s="1"/>
  <c r="E16" i="13"/>
  <c r="E15" i="13" s="1"/>
  <c r="F16" i="13"/>
  <c r="F15" i="13" s="1"/>
  <c r="B16" i="13"/>
  <c r="B15" i="13" s="1"/>
  <c r="E6" i="11"/>
  <c r="E7" i="11"/>
  <c r="E8" i="11"/>
  <c r="E9" i="11"/>
  <c r="E10" i="11"/>
  <c r="E5" i="11"/>
  <c r="C11" i="11"/>
  <c r="D21" i="26"/>
  <c r="D22" i="26"/>
  <c r="D23" i="26"/>
  <c r="D24" i="26"/>
  <c r="D20" i="26"/>
  <c r="B25" i="26"/>
  <c r="B15" i="14" s="1"/>
  <c r="C25" i="26"/>
  <c r="C15" i="14" s="1"/>
  <c r="D13" i="26"/>
  <c r="D12" i="26" s="1"/>
  <c r="B12" i="26"/>
  <c r="B16" i="14" s="1"/>
  <c r="C12" i="26"/>
  <c r="C14" i="26" s="1"/>
  <c r="D9" i="26"/>
  <c r="D10" i="26"/>
  <c r="D11" i="26"/>
  <c r="D8" i="26"/>
  <c r="C7" i="26"/>
  <c r="B7" i="26"/>
  <c r="D7" i="26" s="1"/>
  <c r="G5" i="8"/>
  <c r="F6" i="13" s="1"/>
  <c r="C6" i="8"/>
  <c r="C5" i="8" s="1"/>
  <c r="B6" i="13" s="1"/>
  <c r="B6" i="14" s="1"/>
  <c r="D6" i="8"/>
  <c r="D5" i="8" s="1"/>
  <c r="C6" i="13" s="1"/>
  <c r="E6" i="8"/>
  <c r="E5" i="8" s="1"/>
  <c r="D6" i="13" s="1"/>
  <c r="F6" i="8"/>
  <c r="F5" i="8" s="1"/>
  <c r="E6" i="13" s="1"/>
  <c r="G6" i="8"/>
  <c r="B6" i="8"/>
  <c r="B5" i="8" s="1"/>
  <c r="C12" i="8"/>
  <c r="B8" i="13" s="1"/>
  <c r="D12" i="8"/>
  <c r="C8" i="13" s="1"/>
  <c r="E12" i="8"/>
  <c r="D8" i="13" s="1"/>
  <c r="F12" i="8"/>
  <c r="E8" i="13" s="1"/>
  <c r="G12" i="8"/>
  <c r="F8" i="13" s="1"/>
  <c r="B12" i="8"/>
  <c r="C7" i="8"/>
  <c r="B7" i="13" s="1"/>
  <c r="D7" i="8"/>
  <c r="C7" i="13" s="1"/>
  <c r="E7" i="8"/>
  <c r="D7" i="13" s="1"/>
  <c r="F7" i="8"/>
  <c r="E7" i="13" s="1"/>
  <c r="G7" i="8"/>
  <c r="F7" i="13" s="1"/>
  <c r="B10" i="8"/>
  <c r="B7" i="8"/>
  <c r="G11" i="8"/>
  <c r="F9" i="13" s="1"/>
  <c r="F13" i="14" s="1"/>
  <c r="C6" i="14" l="1"/>
  <c r="D25" i="26"/>
  <c r="B31" i="26" s="1"/>
  <c r="D12" i="14" s="1"/>
  <c r="E6" i="14"/>
  <c r="D6" i="14"/>
  <c r="F5" i="13"/>
  <c r="F17" i="13" s="1"/>
  <c r="F6" i="14"/>
  <c r="F5" i="14" s="1"/>
  <c r="F21" i="14" s="1"/>
  <c r="C16" i="14"/>
  <c r="G15" i="8"/>
  <c r="G10" i="8"/>
  <c r="B14" i="26"/>
  <c r="D14" i="26" s="1"/>
  <c r="B15" i="8"/>
  <c r="F18" i="13" l="1"/>
  <c r="F19" i="14" s="1"/>
  <c r="C9" i="28"/>
  <c r="C8" i="28"/>
  <c r="C7" i="28"/>
  <c r="F19" i="11"/>
  <c r="G19" i="11"/>
  <c r="H19" i="11"/>
  <c r="I19" i="11"/>
  <c r="E19" i="11"/>
  <c r="E11" i="11"/>
  <c r="E20" i="11" s="1"/>
  <c r="B14" i="13" s="1"/>
  <c r="E21" i="3"/>
  <c r="F21" i="3" s="1"/>
  <c r="G21" i="3" s="1"/>
  <c r="H21" i="3" s="1"/>
  <c r="E42" i="4"/>
  <c r="C12" i="13" s="1"/>
  <c r="C17" i="14" s="1"/>
  <c r="F42" i="4"/>
  <c r="D12" i="13" s="1"/>
  <c r="D17" i="14" s="1"/>
  <c r="G42" i="4"/>
  <c r="E12" i="13" s="1"/>
  <c r="E17" i="14" s="1"/>
  <c r="H42" i="4"/>
  <c r="F12" i="13" s="1"/>
  <c r="F17" i="14" s="1"/>
  <c r="D42" i="4"/>
  <c r="B12" i="13" s="1"/>
  <c r="B42" i="4"/>
  <c r="C12" i="25"/>
  <c r="C13" i="25" s="1"/>
  <c r="B13" i="13" s="1"/>
  <c r="B18" i="14" s="1"/>
  <c r="D12" i="25"/>
  <c r="E12" i="25"/>
  <c r="F12" i="25"/>
  <c r="G12" i="25"/>
  <c r="B12" i="25"/>
  <c r="C8" i="25"/>
  <c r="D8" i="25"/>
  <c r="D13" i="25" s="1"/>
  <c r="C13" i="13" s="1"/>
  <c r="C18" i="14" s="1"/>
  <c r="E8" i="25"/>
  <c r="E13" i="25" s="1"/>
  <c r="D13" i="13" s="1"/>
  <c r="D18" i="14" s="1"/>
  <c r="F8" i="25"/>
  <c r="F13" i="25" s="1"/>
  <c r="E13" i="13" s="1"/>
  <c r="E18" i="14" s="1"/>
  <c r="G8" i="25"/>
  <c r="B8" i="25"/>
  <c r="B13" i="25" s="1"/>
  <c r="G13" i="25" l="1"/>
  <c r="F13" i="13" s="1"/>
  <c r="F18" i="14" s="1"/>
  <c r="B11" i="13"/>
  <c r="B10" i="13" s="1"/>
  <c r="B17" i="14"/>
  <c r="F19" i="13"/>
  <c r="F14" i="14"/>
  <c r="B11" i="16"/>
  <c r="E5" i="3" l="1"/>
  <c r="F5" i="3" l="1"/>
  <c r="G5" i="3" l="1"/>
  <c r="H5" i="3" l="1"/>
  <c r="D14" i="13"/>
  <c r="G20" i="11"/>
  <c r="D14" i="14"/>
  <c r="D19" i="14"/>
  <c r="D18" i="13"/>
  <c r="D5" i="13"/>
  <c r="D17" i="13"/>
  <c r="D19" i="13"/>
  <c r="E15" i="8"/>
  <c r="E10" i="8"/>
  <c r="F14" i="13"/>
  <c r="I20" i="11"/>
  <c r="B13" i="14"/>
  <c r="B5" i="14"/>
  <c r="B21" i="14"/>
  <c r="B22" i="14"/>
  <c r="C22" i="14"/>
  <c r="D22" i="14"/>
  <c r="E22" i="14"/>
  <c r="F22" i="14"/>
  <c r="B14" i="14"/>
  <c r="B19" i="14"/>
  <c r="B18" i="13"/>
  <c r="B9" i="13"/>
  <c r="B5" i="13"/>
  <c r="B17" i="13"/>
  <c r="B19" i="13"/>
  <c r="C14" i="13"/>
  <c r="F20" i="11"/>
  <c r="F11" i="14"/>
  <c r="C21" i="14"/>
  <c r="C5" i="14"/>
  <c r="C13" i="14"/>
  <c r="C14" i="14"/>
  <c r="C19" i="14"/>
  <c r="C18" i="13"/>
  <c r="C9" i="13"/>
  <c r="C5" i="13"/>
  <c r="C17" i="13"/>
  <c r="C19" i="13"/>
  <c r="H9" i="11"/>
  <c r="I9" i="11"/>
  <c r="G9" i="11"/>
  <c r="F9" i="11"/>
  <c r="E13" i="14"/>
  <c r="E5" i="14"/>
  <c r="E21" i="14"/>
  <c r="F15" i="8"/>
  <c r="F10" i="8"/>
  <c r="I6" i="11"/>
  <c r="F6" i="11"/>
  <c r="G6" i="11"/>
  <c r="H6" i="11"/>
  <c r="H8" i="11"/>
  <c r="F8" i="11"/>
  <c r="G8" i="11"/>
  <c r="I8" i="11"/>
  <c r="E19" i="13"/>
  <c r="I5" i="11"/>
  <c r="I11" i="11"/>
  <c r="F11" i="8"/>
  <c r="E9" i="13"/>
  <c r="E5" i="13"/>
  <c r="E17" i="13"/>
  <c r="E18" i="13"/>
  <c r="E19" i="14"/>
  <c r="E14" i="14"/>
  <c r="E11" i="8"/>
  <c r="D9" i="13"/>
  <c r="D13" i="14"/>
  <c r="D5" i="14"/>
  <c r="D21" i="14"/>
  <c r="F7" i="11"/>
  <c r="I7" i="11"/>
  <c r="G7" i="11"/>
  <c r="H7" i="11"/>
  <c r="F5" i="11"/>
  <c r="F11" i="11"/>
  <c r="C11" i="8"/>
  <c r="C10" i="8"/>
  <c r="C15" i="8"/>
  <c r="H10" i="11"/>
  <c r="F10" i="11"/>
  <c r="G10" i="11"/>
  <c r="I10" i="11"/>
  <c r="H5" i="11"/>
  <c r="H11" i="11"/>
  <c r="H20" i="11"/>
  <c r="E14" i="13"/>
  <c r="G5" i="11"/>
  <c r="G11" i="11"/>
  <c r="D11" i="8"/>
  <c r="D10" i="8"/>
  <c r="D15" i="8"/>
</calcChain>
</file>

<file path=xl/sharedStrings.xml><?xml version="1.0" encoding="utf-8"?>
<sst xmlns="http://schemas.openxmlformats.org/spreadsheetml/2006/main" count="406" uniqueCount="266">
  <si>
    <t>JEDNOSTAVNI POSLOVNI PLAN ZA MJERU PODRŠKE INVESTICIJAMA U PRERAĐIVAČKE KAPACITETE I MARKETING POLJOPRIVREDNO-PREHRAMBENIH PROIZVODA</t>
  </si>
  <si>
    <t>UPUTSTVO</t>
  </si>
  <si>
    <t>Molimo Vas da, prije samog popunjavanja, detalјno pročitate ovo uputstvo kao i uputstva koja se nalaze u okviru svake pojedinačne tabele (tekst označen kao "UPUTSTVO" unutar pojedinačnih tabela). Navedeni tekst  možete izbrisati nakon što završite sa popunjavanjem tabela.</t>
  </si>
  <si>
    <t xml:space="preserve">Sve tabele moraju imati jednak broj godina i biti u skladu sa ekonomskim vijekom trajanja projekta (period u kojem projekat daje ekonomski prihvatlјive prihode i rashode, a povrat investicije i otplata kredita je realizovana unutar tog perioda). Minimalni ekonomski vijek trajanja projekta mora biti 5 godina od datuma završetka investicije. Godina početka ulaganja treba da bude uklјučena u ekonomski vijek trajanja projekta.                                   </t>
  </si>
  <si>
    <t>Različiti činioci mogu da utiču na vijek trajanja projekta: trajanje opreme u projektu, trajanje otplate kredita, mogućnost nabavke inputa, trajanje potražnje za proizvodom, izbor lokacije...</t>
  </si>
  <si>
    <t>Projekat može i mora da uklјučuje i ulaganja koja nisu prihvatlјiva za dodjelu sredstava iz EU4Agri programa, ako su ista sastavni dio projekta. Očekivani iznos EU4Agri podrške mora biti uklјučen u projekciju.</t>
  </si>
  <si>
    <t>Ako se projekat odnosi na ulaganja koja su povezana sa sadašnjim poslovanjem ili projekat sam po sebi ne ostvaruje nikakav prihod (npr. cilј projekta je zadovolјavanje EU standarda), tabele treba da budu popunjene u skladu sa poslovanjem cijelog preduzeća koji se odnosi na prijavljene podsektor.</t>
  </si>
  <si>
    <t>Ukoliko je projekat dio postojećih poslovnih aktivnosti koji je odvojen lokacijom ili nekim drugim relevantim kriterijumom od ostatka poslovanja preduzeća, moguće je zasnivati projekciju samo na toj poslovnoj aktivnosti. U tom slučaju, mora biti osigurana mogućnost izdvajanja prihoda i rashoda kao i prenosa postojećih izvora i imovine tog projekta od ostatka poslovanja podnosioca.</t>
  </si>
  <si>
    <t xml:space="preserve">Investcija kroz poslovni plan može se opravdati isključivo  prihodima i rashodima iz poslovanja vezanih za preradu proizvoda iz prihvatljivog podsektora predmeta prijave i ostalih prihvatljivih podsektora u skladu sa smjernicima javnog poziva. Prihodi i bilo koji financijski rezultati iz trgovine neprihvatljivih proizvoda i drugih neprihvatljivih podsektora ili privrednih aktivnosti se ne uzimaju u obzir prilikom izrade poslovnog plana za opravdanje investicije. </t>
  </si>
  <si>
    <t>Ukoliko je poslovanje preduzeća mješovito i uključuje neprihavtljive aktivnosti podnosilac prijave mora prikazivati u poslovnom planu samo prihvatljive aktivnosti, prihodi, rashodi i ostalo. Također ocjena bazne godine 2019 se vrši na osnovu podataka iz poslovnog plana, a ne iz financijskih izvještaja. Podnosilac prijave je dužan prikazivati tačne informacije o poslovanju jer prilikom terenske posjete vrši se provjera poslovne knjige i tačnost prikazanih podataka.</t>
  </si>
  <si>
    <t>2.1. Informacije o podnosiocu prijave</t>
  </si>
  <si>
    <t>Podaci o podnosiocu prijave</t>
  </si>
  <si>
    <t>Naziv podnosioca prijave</t>
  </si>
  <si>
    <t>Ime i prezime zakonskog zastupnika (vlasnika ili odgovornog lica)</t>
  </si>
  <si>
    <t>JIB</t>
  </si>
  <si>
    <t>Kontakt adresa</t>
  </si>
  <si>
    <t>Općina/grad</t>
  </si>
  <si>
    <t>Mjesna zajednica i/ili selo</t>
  </si>
  <si>
    <t>Broj telefona:</t>
  </si>
  <si>
    <t>E-mail adresa:</t>
  </si>
  <si>
    <t>Organizacioni oblik</t>
  </si>
  <si>
    <t xml:space="preserve">Obrt ili preduzetnik </t>
  </si>
  <si>
    <r>
      <t>Zadruga</t>
    </r>
    <r>
      <rPr>
        <u/>
        <sz val="11"/>
        <color rgb="FF000000"/>
        <rFont val="Times New Roman"/>
        <family val="1"/>
      </rPr>
      <t xml:space="preserve"> </t>
    </r>
  </si>
  <si>
    <t>Preduzeće (DOO, AD, DD)</t>
  </si>
  <si>
    <t xml:space="preserve">Trenutna djelatnost (grana prerađivačke djelatnosti i vlastita poljoprivredna proizvodnja, ukoliko postoji) </t>
  </si>
  <si>
    <t>Poljoprivredna primarna proizvodnja</t>
  </si>
  <si>
    <t>Prerada poljoprivrednih proizvoda</t>
  </si>
  <si>
    <t xml:space="preserve">Spol odgovornog lica (vlasnika) podnosioca prijave </t>
  </si>
  <si>
    <t xml:space="preserve">                          Ž (   )                          M (   )   </t>
  </si>
  <si>
    <t>Datum rođenja odgovornog lica (vlasnika) podnosioca prijave</t>
  </si>
  <si>
    <t xml:space="preserve">           </t>
  </si>
  <si>
    <t>Datum registracije/osnivanja preduzeća</t>
  </si>
  <si>
    <t>Vlasnici (ukoliko ima više valsnika/osnivača)</t>
  </si>
  <si>
    <t>Djelatnost, šifra djelatnosti</t>
  </si>
  <si>
    <t>Kontakt podaci o konsultantu *</t>
  </si>
  <si>
    <t>Ime konsultanta</t>
  </si>
  <si>
    <t>Telefon</t>
  </si>
  <si>
    <t>E-mail</t>
  </si>
  <si>
    <t>* Popunjava se samo u slučaju ako su konsultanti angažovani.</t>
  </si>
  <si>
    <t>3.2. Struktura i obim proizvodnje</t>
  </si>
  <si>
    <t>3.2.1. Poljoprivredna primarna proizvodnja</t>
  </si>
  <si>
    <t>Proizvod</t>
  </si>
  <si>
    <t>Jedinica mjere</t>
  </si>
  <si>
    <t>Prethodna godina</t>
  </si>
  <si>
    <t>Projekcija u količinama (u jedinici mjere)</t>
  </si>
  <si>
    <t>1.</t>
  </si>
  <si>
    <t>2.</t>
  </si>
  <si>
    <t>3.</t>
  </si>
  <si>
    <t>4.</t>
  </si>
  <si>
    <t>5.</t>
  </si>
  <si>
    <t>6.</t>
  </si>
  <si>
    <t>UPUTSTVO:</t>
  </si>
  <si>
    <t xml:space="preserve"> - U tabeli treba prikazati postojeći, ako je investicija vezana za postojeću proizvodnju, i planirani obim proizvodnje za svaki proizvod, iskazan u jedinicama mjere, za svaku godinu trajanja projekta.</t>
  </si>
  <si>
    <t>Tabelu treba popuniti ukoliko prerađivač ima vlastitu primarnu proizvodnju</t>
  </si>
  <si>
    <t>3.2.2. Prereda</t>
  </si>
  <si>
    <t>3.3. Trošak ulaznih materijala</t>
  </si>
  <si>
    <t>Opis</t>
  </si>
  <si>
    <t xml:space="preserve">Prethodna godina </t>
  </si>
  <si>
    <t>Projekcija u količinama  (jedinica mjera)</t>
  </si>
  <si>
    <t>7.</t>
  </si>
  <si>
    <t>8.</t>
  </si>
  <si>
    <t>9.</t>
  </si>
  <si>
    <t>10.</t>
  </si>
  <si>
    <t>11.</t>
  </si>
  <si>
    <t>12.</t>
  </si>
  <si>
    <t xml:space="preserve"> - Popunite tabelu prema tehnološkom planu i planu prodaje.</t>
  </si>
  <si>
    <t xml:space="preserve"> - U tabeli se prikazuju potrebne količine materijalnih inputa.</t>
  </si>
  <si>
    <t xml:space="preserve"> - Ukoliko se ulaganje odnosi na postrojenja za proizvodnju energije iz obnovlјivih izvora energije, ukupna potrošnja energije u reprezentativnoj godini svih objekata čija se potrošnja uzima u obzir prilikom računanja EU4Agri podrške mora biti u skladu sa projektnom dokumentacijom. Kapaciteti se odnose na ukupnu potrošnju toplotne i/ili električne energije.</t>
  </si>
  <si>
    <t>3.4. Struktura i dinamika materijalnih i nematerijalnih troškova</t>
  </si>
  <si>
    <t>Projekcija (KM)</t>
  </si>
  <si>
    <t>1. Sirovine i materijali</t>
  </si>
  <si>
    <t>1.1.</t>
  </si>
  <si>
    <t>1.2.</t>
  </si>
  <si>
    <t>2. Energija</t>
  </si>
  <si>
    <t>2.1.</t>
  </si>
  <si>
    <t>2.2.</t>
  </si>
  <si>
    <t>3. Usluge</t>
  </si>
  <si>
    <t>3.1.</t>
  </si>
  <si>
    <t>3.2.</t>
  </si>
  <si>
    <t>4. Оstali troškovi</t>
  </si>
  <si>
    <t>4.1.</t>
  </si>
  <si>
    <t>4.2.</t>
  </si>
  <si>
    <t>UKUPNO</t>
  </si>
  <si>
    <t xml:space="preserve"> - U tabeli se prikazuju troškovi materijalnih inputa (voditi računa da su troškovi u skladu sa količinama navedenim u prethodnoj tabeli). </t>
  </si>
  <si>
    <t xml:space="preserve"> - Popunite tabelu u skladu sa stvarnim troškovima iz prethodne godine i realnim očekivanim troškovima za buduće poslovanje.</t>
  </si>
  <si>
    <t xml:space="preserve"> - Koristite pomoćne table za izračun materijalnih i nematerijalnih troškova na osnovu cijena materijala usluga i količina navedenih gore u tabeli 3.3</t>
  </si>
  <si>
    <t>4.2. Struktura i kvalifikacije trenutno zaposlenih radnika po radnim mjestima</t>
  </si>
  <si>
    <t>R. br.</t>
  </si>
  <si>
    <t>Naziv radnog mjesta</t>
  </si>
  <si>
    <t>Stepen stručne spreme</t>
  </si>
  <si>
    <t>Traženo iskustvo i potrebna kvalifikacija</t>
  </si>
  <si>
    <t>Broj zaposlenih</t>
  </si>
  <si>
    <t>4.3. Struktura i kvalifikacije za planirane zaposlene radnike po radnim mjestima</t>
  </si>
  <si>
    <t>4.4. Dinamika zaposlenih</t>
  </si>
  <si>
    <t xml:space="preserve">Struktura </t>
  </si>
  <si>
    <t xml:space="preserve">Projekcija </t>
  </si>
  <si>
    <t>1. Broj stalno zaposlenih</t>
  </si>
  <si>
    <t>2. Prosječna bruto plata</t>
  </si>
  <si>
    <t>3. Prosječan broj mjeseci rada</t>
  </si>
  <si>
    <t>I UKUPAN TROŠAK ZA STALNO ZAPOSLENE</t>
  </si>
  <si>
    <t>1. Broj privremeno zaposlenih</t>
  </si>
  <si>
    <t>II UKUPAN TROŠAK ZA PRIVREMENO ZAPOSLENE</t>
  </si>
  <si>
    <t>III UKUPNO</t>
  </si>
  <si>
    <t xml:space="preserve"> - Popunite tabelu u skladu s planom zapošlјavanja i prosječnim bruto platama.</t>
  </si>
  <si>
    <t>* Popunjavaju samo podnosioci koji su imali troškove zaposlenih u prethodnoj godini. Samo iz prethodne godine.</t>
  </si>
  <si>
    <t>6.2.Podaci o zemlјištu, objektima i broju životinja</t>
  </si>
  <si>
    <t>Stavka</t>
  </si>
  <si>
    <t>Projekcija (jednica mjere)</t>
  </si>
  <si>
    <t>Status zemlјišta (vlasništvo, zakup, itd.)</t>
  </si>
  <si>
    <t>ha</t>
  </si>
  <si>
    <t>Ukupno</t>
  </si>
  <si>
    <t>Struktura bilјne proizvodnje</t>
  </si>
  <si>
    <t>Objekti i građevine</t>
  </si>
  <si>
    <r>
      <t>m</t>
    </r>
    <r>
      <rPr>
        <vertAlign val="superscript"/>
        <sz val="11"/>
        <color theme="1"/>
        <rFont val="Calibri"/>
        <family val="2"/>
        <scheme val="minor"/>
      </rPr>
      <t>2</t>
    </r>
  </si>
  <si>
    <r>
      <t>m</t>
    </r>
    <r>
      <rPr>
        <b/>
        <vertAlign val="superscript"/>
        <sz val="9"/>
        <color theme="1"/>
        <rFont val="Calibri"/>
        <family val="2"/>
        <scheme val="minor"/>
      </rPr>
      <t>3</t>
    </r>
  </si>
  <si>
    <t>t</t>
  </si>
  <si>
    <t>Broj životinja</t>
  </si>
  <si>
    <t>kom</t>
  </si>
  <si>
    <t>8.1. Plan prodaje</t>
  </si>
  <si>
    <t>Prodajne količine</t>
  </si>
  <si>
    <t>Naziv proizvoda</t>
  </si>
  <si>
    <t>Projekcija u količinama (jedinica mjere)</t>
  </si>
  <si>
    <t>Cijene i vrijednost prodaje</t>
  </si>
  <si>
    <t>KM / jedinici mjere</t>
  </si>
  <si>
    <r>
      <t>Ukupna vrijednost prodaje po godinama (</t>
    </r>
    <r>
      <rPr>
        <b/>
        <i/>
        <sz val="11"/>
        <color rgb="FFFFFFFF"/>
        <rFont val="Calibri"/>
        <family val="2"/>
        <scheme val="minor"/>
      </rPr>
      <t>količina x cijena</t>
    </r>
    <r>
      <rPr>
        <b/>
        <sz val="11"/>
        <color rgb="FFFFFFFF"/>
        <rFont val="Calibri"/>
        <family val="2"/>
        <scheme val="minor"/>
      </rPr>
      <t>) u KM</t>
    </r>
  </si>
  <si>
    <t xml:space="preserve"> - Upišite nazive proizvoda koje proizvodite i koje planirate da proizvodite.</t>
  </si>
  <si>
    <t xml:space="preserve"> - Tabele popunite sa podacima za cijelu godinu na osnovu nedjelјnih/mjesečnih proračuna.</t>
  </si>
  <si>
    <t xml:space="preserve"> - Navedite planirane prodajne cijene vaših proizvoda (cijene se stavlјaju u tabelu 2 u kolonu "KM/jedinici mere" zatim se množi sa količinama proizvoda iz tabele 1 kroz cijeli vijek projekta).</t>
  </si>
  <si>
    <t>8.2  Ukupni prihodi</t>
  </si>
  <si>
    <t>Struktura prihoda</t>
  </si>
  <si>
    <t>1. Prihodi od prodaje proizvoda</t>
  </si>
  <si>
    <t>1.1. Prihodi od prodaje proizvoda</t>
  </si>
  <si>
    <t>2. Podsticaji</t>
  </si>
  <si>
    <t xml:space="preserve">3. Podrška </t>
  </si>
  <si>
    <t xml:space="preserve">3.1. Podrška </t>
  </si>
  <si>
    <t>4. Ostali prihodi</t>
  </si>
  <si>
    <t>Uputstvo: navedite po kojoj osnovi su ostvareni poticaji (pravilnik, KM/kg, KM/grlo, KM/ha, podrška za kapitalnu investiciju, regres na gorivo itd.)</t>
  </si>
  <si>
    <r>
      <t xml:space="preserve">              </t>
    </r>
    <r>
      <rPr>
        <b/>
        <i/>
        <sz val="10"/>
        <rFont val="Times New Roman"/>
        <family val="1"/>
      </rPr>
      <t xml:space="preserve"> ostali prihodi mogu biti samo oni prihodi koji imaju vezu sa prihvatljivom poslovanjem preduzeća</t>
    </r>
  </si>
  <si>
    <t>8.3. Obračun amortizacije</t>
  </si>
  <si>
    <t>Nova kuplјena imovina</t>
  </si>
  <si>
    <t>Opis stalne imovine</t>
  </si>
  <si>
    <t>Nabavna vrijednost</t>
  </si>
  <si>
    <t>Stopa amortizacije</t>
  </si>
  <si>
    <t>Postojeća imovina</t>
  </si>
  <si>
    <t>Neto knjigovodstvena vrijednost</t>
  </si>
  <si>
    <r>
      <t>Ukupna stalna imovina (postojeća + nova)</t>
    </r>
    <r>
      <rPr>
        <sz val="11"/>
        <color theme="1"/>
        <rFont val="Calibri"/>
        <family val="2"/>
        <scheme val="minor"/>
      </rPr>
      <t> </t>
    </r>
  </si>
  <si>
    <t xml:space="preserve"> - Amortizacije građevina i opreme počinje prvog dana sljedećeg mjeseca od mjeseca stavlјanja u upotrebu.</t>
  </si>
  <si>
    <t xml:space="preserve"> - Amortizacija višegodišnjih zasada počinje da se obračunava nakon davanja prvog komercijalnog ploda.</t>
  </si>
  <si>
    <t xml:space="preserve"> - Odvojite proračun za postojeću, dijelimično amortizovanu dugotrajnu imovinu i proračun amortizacije za novu kuplјenu imovinu vezanu za ulaganje.</t>
  </si>
  <si>
    <t>8.4. Struktura i dinamika ulaganja</t>
  </si>
  <si>
    <t>8.4.1. Tabela A. Ukupni troškovi projekta</t>
  </si>
  <si>
    <t>Godina</t>
  </si>
  <si>
    <t>A. UKUPNI TROŠKOVI PROJEKTA (PRIHVATLJIVE + NEPRIHVATLJIVE STAVKE)</t>
  </si>
  <si>
    <t>Osnovna sredstva</t>
  </si>
  <si>
    <t>Obrtna sredstva</t>
  </si>
  <si>
    <t>Ukupni trošak projekta (prihvatlјive + neprihvatlјive stavke)</t>
  </si>
  <si>
    <t xml:space="preserve">8.4.2. Tabela B. Predmet prijave za dodjelu sredstava iz projekta </t>
  </si>
  <si>
    <t>B. PREDMET PRIJAVE ZA DODJELU SREDSTAVA IZ EU4AGRI-PRIHVATLJIVE STAVKE</t>
  </si>
  <si>
    <t>Ukupno podrška</t>
  </si>
  <si>
    <t>Datum završetka investicije</t>
  </si>
  <si>
    <t>Datum podnošenja zahtjeva za isplatu</t>
  </si>
  <si>
    <t>Datum dobijanja EU4Agri podrške</t>
  </si>
  <si>
    <t>Iznos EU4Agri podrške*</t>
  </si>
  <si>
    <t>EU4Agri</t>
  </si>
  <si>
    <t xml:space="preserve">UPUTSTVO: </t>
  </si>
  <si>
    <t>-Polazište za izradu strukture i dinamike ulaganja je nabavna vrijednost te imovine, dopunjena sa potrebnim informacijama u pogledu dinamike izvođenja radova u fazi izrade projekta i  uslova finansiranja.</t>
  </si>
  <si>
    <t>- Ispuniti kolone i redove vezane za ukupne troškove projekta.</t>
  </si>
  <si>
    <t>- Po potrebi proširiti broj redova u tabeli.</t>
  </si>
  <si>
    <t>- Podaci o strukturi i dinamici ulaganja u dugotrajnu imovinu čine osnovu za obračun amortizacije.</t>
  </si>
  <si>
    <t xml:space="preserve">- Razdvojite ulaganja koja se smatraju predmetom prijave za dodjelu sredstava iz EU4Agri projekta (prihvatlјive stavke - odelјak B) od ukupnih troškova projekta (prihvatlјive i neprihvatlјive stavke - odelјak  A).  </t>
  </si>
  <si>
    <t>- Unesite datum završetka investicije, predviđeni datum podnošenja zahtjeva za isplatu i očekivani datum isplate EU podrške u slučaju retroaktivnog plaćanja ili datuma pravdanja troškova u slučaju avansnog plaćanja.</t>
  </si>
  <si>
    <t xml:space="preserve"> * Maksimalan iznos podrške za ovu mjeru  je propisan u javnom pozivu. </t>
  </si>
  <si>
    <t xml:space="preserve">8.5. Izvori finansiranja </t>
  </si>
  <si>
    <t>8.5.1. Struktura ulaganja</t>
  </si>
  <si>
    <t>8.5.2. Tabela: Izvor finansiranja</t>
  </si>
  <si>
    <t>PLAN ULAGANјA</t>
  </si>
  <si>
    <t>KM</t>
  </si>
  <si>
    <t>IZVORI FINANSIRANјA</t>
  </si>
  <si>
    <t>1. Stalna imovina</t>
  </si>
  <si>
    <t>1. Iznos vlastitih sredstava</t>
  </si>
  <si>
    <t>1.3.</t>
  </si>
  <si>
    <t>1.4.</t>
  </si>
  <si>
    <t>Obrtna imovina</t>
  </si>
  <si>
    <t>2. Iznos Kredita</t>
  </si>
  <si>
    <t>3. UKUPNO (1+2)</t>
  </si>
  <si>
    <t xml:space="preserve"> - UKUPNI IZNOS PROJEKTA treba da bude jednak UKUPNOM IZNOSU IZVORA FINANSIRANјA (po godinama i ukupno).</t>
  </si>
  <si>
    <t xml:space="preserve"> - Po potrebi proširiti broj redova u tabeli. </t>
  </si>
  <si>
    <t>8.5.3. Tabela: Obračun kreditinih obaveza</t>
  </si>
  <si>
    <t>Iznos u planiranim godinama (KM)</t>
  </si>
  <si>
    <t>Kredit 1</t>
  </si>
  <si>
    <t>Anuitet/Rata</t>
  </si>
  <si>
    <t>Kamata</t>
  </si>
  <si>
    <t>Otplatni dio</t>
  </si>
  <si>
    <t>Ostatak duga</t>
  </si>
  <si>
    <t>Kredit 2</t>
  </si>
  <si>
    <t xml:space="preserve">Ostali krediti </t>
  </si>
  <si>
    <t xml:space="preserve">Ukupno krediti </t>
  </si>
  <si>
    <t>- U neprihvatljive troškove se ubrajaju troškovi PDV-a, carinjenja, prevoza i ostali troškovi definisani javnim pozivom.</t>
  </si>
  <si>
    <t xml:space="preserve">- Opisati kreditne uslove, poput iznosa kredita, valute kredita, kamatne stope, uslove korištenja kredita (dinamika korištenja i krajnji datum korištenja kredita), dinamiku otplate (mjesečna, kvartalna, polugodišnja, godišnja), grejs period, naknade vezane za kredit. Iznos podrške treba da bude uklјučen u ovu tabelu, ukoliko se planira da se ta sredstva iskoriste za smanjenje duga po kreditu, u godini kada se očekuje priliv podrške. Odvojeno prikazati obračun kreditinih obaveza predmeta zahtjeva za dodjelu sredstava iz mjera podrške od postojećih kredita. Ukoliko postoji otplatni plan za planirane i postojeće kredite, potrebno je priložiti. </t>
  </si>
  <si>
    <t>- Ukoliko imate više od jednog kredita za finansiranje ulaganja, popunite dio tabele "Krediti 2", u skladu sa otplatnim planom.</t>
  </si>
  <si>
    <t>- Ostale postojeće kredite prikazati pojedinačno u dijelu tabele "Ostali krediti". Ukoliko je broj postojećih kredita veći od jedan, možete dodati neophodne redove.</t>
  </si>
  <si>
    <t>8.6. Projekcija Bilansa uspjeha</t>
  </si>
  <si>
    <t>1. Ukupni prihodi</t>
  </si>
  <si>
    <t>1.1. Ukupni prihodi od prodaje proizvoda</t>
  </si>
  <si>
    <t>1.2. Prihodi od poticaja</t>
  </si>
  <si>
    <t>1.3. Ostali prihodi</t>
  </si>
  <si>
    <t>1.4. Prihodi od podrške</t>
  </si>
  <si>
    <t>2. Ukupni rashodi</t>
  </si>
  <si>
    <t xml:space="preserve">2.1. Poslovni rashodi </t>
  </si>
  <si>
    <t>2.1.1. Materijalni i nematerijalni troškovi</t>
  </si>
  <si>
    <t>2.1.2. Troškovi osoblјa</t>
  </si>
  <si>
    <t>2.1.3. Amortizacija</t>
  </si>
  <si>
    <t>2.2. Finansijski rashodi</t>
  </si>
  <si>
    <t>2.2.1. Troškovi kamata</t>
  </si>
  <si>
    <r>
      <t xml:space="preserve">3. </t>
    </r>
    <r>
      <rPr>
        <sz val="11"/>
        <color theme="1"/>
        <rFont val="Calibri"/>
        <family val="2"/>
        <scheme val="minor"/>
      </rPr>
      <t>Dobit prije oporezivanja (ukupni prihodi-ukupni rashodi)</t>
    </r>
  </si>
  <si>
    <r>
      <t xml:space="preserve">4. </t>
    </r>
    <r>
      <rPr>
        <sz val="11"/>
        <color theme="1"/>
        <rFont val="Calibri"/>
        <family val="2"/>
        <scheme val="minor"/>
      </rPr>
      <t>Porez na dobit (10% od dobiti)</t>
    </r>
  </si>
  <si>
    <r>
      <t xml:space="preserve">5. </t>
    </r>
    <r>
      <rPr>
        <sz val="11"/>
        <color theme="1"/>
        <rFont val="Calibri"/>
        <family val="2"/>
        <scheme val="minor"/>
      </rPr>
      <t>Dobit nakon oporezivanja</t>
    </r>
  </si>
  <si>
    <t>Stopa poreza na dobit iznosi:</t>
  </si>
  <si>
    <t>Reprezentativna godina:</t>
  </si>
  <si>
    <t xml:space="preserve"> - Kriterij za izbor reprezentativne godine je godina potpune iskorištenosti poslovnog kapaciteta projekta.  Što znači da nakon investicije, odnosno nakon puštanja u funkciju opreme objekata i slično, isti se počinju koristiti za preradu proizvoda, te se stoga prva godina (kad se povećavaju prihodi) smatra reprezentativnom. U praksi se često za reprezentativnu godinu uzima prva ili rijetko druga, a vrlo rijetko treća godinu nakon završetka investicija i puštanja pogona u funkciju.</t>
  </si>
  <si>
    <t>8.7. Novčani tok</t>
  </si>
  <si>
    <t>I Prilivi</t>
  </si>
  <si>
    <t>1. Ukupni prihodi bez podrške</t>
  </si>
  <si>
    <t>2. Izvori finansiranja</t>
  </si>
  <si>
    <t>2.1. Vlastiti izvori</t>
  </si>
  <si>
    <t>2.2. Krediti</t>
  </si>
  <si>
    <t>3. Ostatak vrijednosti projekta</t>
  </si>
  <si>
    <t>3.1. Stalna imovina</t>
  </si>
  <si>
    <t>3.2. Obrtna imovina</t>
  </si>
  <si>
    <t>4. Prihodi od podrške</t>
  </si>
  <si>
    <t>II Odlivi</t>
  </si>
  <si>
    <t>5. Ulaganja u stalnu imovinu</t>
  </si>
  <si>
    <t>6. Ulaganja u obrtnu imovinu</t>
  </si>
  <si>
    <t>7. Materijalni i nematerijalni troškovi</t>
  </si>
  <si>
    <t>8. Troškovi osoblja</t>
  </si>
  <si>
    <t>9. Porez na dobit</t>
  </si>
  <si>
    <t>10. Anuitet kredita</t>
  </si>
  <si>
    <t>III Neto priliv (I-II)</t>
  </si>
  <si>
    <t>IV Kumulativni neto priliv</t>
  </si>
  <si>
    <t>Uputsvo: Neto priliv novčanog toka mora biti pozitivan tokom vijeka trajanja projekta.</t>
  </si>
  <si>
    <t>9. Ekonomska ocjena projekta</t>
  </si>
  <si>
    <t>Pokazatelј</t>
  </si>
  <si>
    <t>Formula</t>
  </si>
  <si>
    <t>Kalkulacija</t>
  </si>
  <si>
    <t>Umanjenik/
Brojilac</t>
  </si>
  <si>
    <t>Umanjilac/
Imenilac</t>
  </si>
  <si>
    <t>Rezultat</t>
  </si>
  <si>
    <t>Bruto dobit*</t>
  </si>
  <si>
    <t>Ukupni prihodi – ukupni rashodi</t>
  </si>
  <si>
    <t>Neto dobit*</t>
  </si>
  <si>
    <t>Bruto dobit-porez na dobit</t>
  </si>
  <si>
    <t>Koeficijent ekonomičnosti*</t>
  </si>
  <si>
    <t>Ukupni prihodi /ukupni rashodi</t>
  </si>
  <si>
    <t>Stopa akumulativnosti</t>
  </si>
  <si>
    <t>(Neto dobit/vrijednost investicije)*100</t>
  </si>
  <si>
    <t>Vrijeme povrata investicije* (u godinama)</t>
  </si>
  <si>
    <t>(Vrijednost ukupne investicije/neto dobit)</t>
  </si>
  <si>
    <t>UPUTSVO</t>
  </si>
  <si>
    <t xml:space="preserve"> - Kriterij za izbor reprezentativne godine je godina potpune iskorišćenosti poslovnog kapaciteta projekta, tokom trajanja projekta (istra definicija kao i u tabeli 8.6.).</t>
  </si>
  <si>
    <t xml:space="preserve"> * Odnose se na reprezentativnu godinu.</t>
  </si>
  <si>
    <t>10. Dobiveni rezultati</t>
  </si>
  <si>
    <t>Naziv investicije</t>
  </si>
  <si>
    <t>Ekonomski vijek trajanja projekta</t>
  </si>
  <si>
    <t>Ukupna vrijednost projekta</t>
  </si>
  <si>
    <t>Ukupna vrijednost  prihvatlјivih troškova</t>
  </si>
  <si>
    <t>EU4Agri podsticaja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</si>
</sst>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0.00_ ;\-#,##0.00\ "/>
  </numFmts>
  <fonts count="49">
    <font>
      <sz val="11"/>
      <color theme="1"/>
      <name val="Calibri"/>
      <family val="2"/>
      <charset val="23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charset val="238"/>
    </font>
    <font>
      <sz val="11"/>
      <color theme="1"/>
      <name val="Calibri"/>
      <family val="2"/>
      <charset val="238"/>
      <scheme val="minor"/>
    </font>
    <font>
      <u/>
      <sz val="11"/>
      <color theme="10"/>
      <name val="Calibri"/>
      <family val="2"/>
      <charset val="238"/>
    </font>
    <font>
      <sz val="11"/>
      <color rgb="FF000000"/>
      <name val="Calibri"/>
      <family val="2"/>
      <scheme val="minor"/>
    </font>
    <font>
      <b/>
      <sz val="11"/>
      <color theme="1"/>
      <name val="Calibri"/>
      <family val="2"/>
      <scheme val="minor"/>
    </font>
    <font>
      <b/>
      <sz val="18"/>
      <color theme="1"/>
      <name val="Calibri"/>
      <family val="2"/>
      <scheme val="minor"/>
    </font>
    <font>
      <sz val="18"/>
      <color theme="1"/>
      <name val="Calibri"/>
      <family val="2"/>
      <scheme val="minor"/>
    </font>
    <font>
      <b/>
      <sz val="11"/>
      <name val="Calibri"/>
      <family val="2"/>
      <scheme val="minor"/>
    </font>
    <font>
      <sz val="11"/>
      <color theme="1" tint="0.249977111117893"/>
      <name val="Calibri"/>
      <family val="2"/>
      <scheme val="minor"/>
    </font>
    <font>
      <sz val="12"/>
      <color theme="1"/>
      <name val="Calibri"/>
      <family val="2"/>
      <scheme val="minor"/>
    </font>
    <font>
      <b/>
      <sz val="11"/>
      <color theme="1" tint="0.249977111117893"/>
      <name val="Calibri"/>
      <family val="2"/>
      <scheme val="minor"/>
    </font>
    <font>
      <sz val="10"/>
      <name val="Calibri"/>
      <family val="2"/>
      <scheme val="minor"/>
    </font>
    <font>
      <b/>
      <i/>
      <sz val="10"/>
      <color theme="1"/>
      <name val="Calibri"/>
      <family val="2"/>
      <scheme val="minor"/>
    </font>
    <font>
      <i/>
      <sz val="10"/>
      <color theme="1"/>
      <name val="Calibri"/>
      <family val="2"/>
      <scheme val="minor"/>
    </font>
    <font>
      <i/>
      <sz val="10"/>
      <name val="Calibri"/>
      <family val="2"/>
      <scheme val="minor"/>
    </font>
    <font>
      <sz val="11"/>
      <name val="Calibri"/>
      <family val="2"/>
      <scheme val="minor"/>
    </font>
    <font>
      <b/>
      <i/>
      <sz val="10"/>
      <name val="Calibri"/>
      <family val="2"/>
      <scheme val="minor"/>
    </font>
    <font>
      <b/>
      <sz val="11"/>
      <color rgb="FF000000"/>
      <name val="Calibri"/>
      <family val="2"/>
      <scheme val="minor"/>
    </font>
    <font>
      <b/>
      <sz val="11"/>
      <color theme="0"/>
      <name val="Calibri"/>
      <family val="2"/>
      <scheme val="minor"/>
    </font>
    <font>
      <sz val="11"/>
      <color theme="0"/>
      <name val="Calibri"/>
      <family val="2"/>
      <scheme val="minor"/>
    </font>
    <font>
      <i/>
      <sz val="11"/>
      <color rgb="FF2F5496"/>
      <name val="Myriad Pro"/>
      <family val="2"/>
    </font>
    <font>
      <b/>
      <sz val="11"/>
      <color rgb="FFFFFFFF"/>
      <name val="Calibri"/>
      <family val="2"/>
      <scheme val="minor"/>
    </font>
    <font>
      <vertAlign val="superscript"/>
      <sz val="11"/>
      <color theme="1"/>
      <name val="Calibri"/>
      <family val="2"/>
      <scheme val="minor"/>
    </font>
    <font>
      <b/>
      <vertAlign val="superscript"/>
      <sz val="9"/>
      <color theme="1"/>
      <name val="Calibri"/>
      <family val="2"/>
      <scheme val="minor"/>
    </font>
    <font>
      <b/>
      <i/>
      <sz val="11"/>
      <color rgb="FFFFFFFF"/>
      <name val="Calibri"/>
      <family val="2"/>
      <scheme val="minor"/>
    </font>
    <font>
      <b/>
      <sz val="11"/>
      <color rgb="FF404040"/>
      <name val="Calibri"/>
      <family val="2"/>
      <scheme val="minor"/>
    </font>
    <font>
      <b/>
      <sz val="11"/>
      <color theme="1"/>
      <name val="Times New Roman"/>
      <family val="1"/>
    </font>
    <font>
      <sz val="11"/>
      <color rgb="FF404040"/>
      <name val="Times New Roman"/>
      <family val="1"/>
    </font>
    <font>
      <sz val="11"/>
      <color theme="1" tint="0.249977111117893"/>
      <name val="Times New Roman"/>
      <family val="1"/>
    </font>
    <font>
      <u/>
      <sz val="11"/>
      <color theme="10"/>
      <name val="Times New Roman"/>
      <family val="1"/>
    </font>
    <font>
      <sz val="11"/>
      <color rgb="FF000000"/>
      <name val="Times New Roman"/>
      <family val="1"/>
    </font>
    <font>
      <u/>
      <sz val="11"/>
      <color rgb="FF000000"/>
      <name val="Times New Roman"/>
      <family val="1"/>
    </font>
    <font>
      <b/>
      <sz val="11"/>
      <color theme="0"/>
      <name val="Times New Roman"/>
      <family val="1"/>
    </font>
    <font>
      <b/>
      <sz val="11"/>
      <color theme="1" tint="0.249977111117893"/>
      <name val="Times New Roman"/>
      <family val="1"/>
    </font>
    <font>
      <i/>
      <sz val="10"/>
      <color rgb="FF000000"/>
      <name val="Times New Roman"/>
      <family val="1"/>
    </font>
    <font>
      <b/>
      <i/>
      <sz val="10"/>
      <name val="Times New Roman"/>
      <family val="1"/>
    </font>
    <font>
      <i/>
      <sz val="10"/>
      <name val="Times New Roman"/>
      <family val="1"/>
    </font>
    <font>
      <sz val="11"/>
      <name val="Times New Roman"/>
      <family val="1"/>
    </font>
    <font>
      <b/>
      <sz val="11"/>
      <name val="Times New Roman"/>
      <family val="1"/>
    </font>
    <font>
      <sz val="11"/>
      <name val="Calibri"/>
      <family val="2"/>
      <charset val="238"/>
      <scheme val="minor"/>
    </font>
    <font>
      <b/>
      <i/>
      <sz val="11"/>
      <name val="Calibri"/>
      <family val="2"/>
      <charset val="238"/>
      <scheme val="minor"/>
    </font>
    <font>
      <b/>
      <sz val="12"/>
      <color rgb="FF000000"/>
      <name val="Times New Roman"/>
      <family val="1"/>
    </font>
    <font>
      <b/>
      <sz val="12"/>
      <color theme="1"/>
      <name val="Calibri"/>
      <family val="2"/>
      <scheme val="minor"/>
    </font>
    <font>
      <sz val="12"/>
      <color rgb="FF000000"/>
      <name val="Calibri"/>
      <family val="2"/>
      <scheme val="minor"/>
    </font>
  </fonts>
  <fills count="18">
    <fill>
      <patternFill patternType="none"/>
    </fill>
    <fill>
      <patternFill patternType="gray125"/>
    </fill>
    <fill>
      <patternFill patternType="solid">
        <fgColor indexed="47"/>
        <bgColor indexed="64"/>
      </patternFill>
    </fill>
    <fill>
      <patternFill patternType="solid">
        <fgColor theme="0"/>
        <bgColor indexed="64"/>
      </patternFill>
    </fill>
    <fill>
      <patternFill patternType="solid">
        <fgColor rgb="FFFFFFFF"/>
        <bgColor indexed="64"/>
      </patternFill>
    </fill>
    <fill>
      <patternFill patternType="solid">
        <fgColor theme="3"/>
        <bgColor indexed="64"/>
      </patternFill>
    </fill>
    <fill>
      <patternFill patternType="solid">
        <fgColor rgb="FF2F5496"/>
        <bgColor indexed="64"/>
      </patternFill>
    </fill>
    <fill>
      <patternFill patternType="solid">
        <fgColor rgb="FFD9E2F3"/>
        <bgColor indexed="64"/>
      </patternFill>
    </fill>
    <fill>
      <patternFill patternType="solid">
        <fgColor rgb="FFB4C6E7"/>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0"/>
        <bgColor theme="0"/>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4"/>
        <bgColor indexed="64"/>
      </patternFill>
    </fill>
    <fill>
      <patternFill patternType="solid">
        <fgColor theme="3" tint="0.79998168889431442"/>
        <bgColor indexed="64"/>
      </patternFill>
    </fill>
    <fill>
      <patternFill patternType="solid">
        <fgColor theme="3" tint="0.399975585192419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double">
        <color indexed="64"/>
      </left>
      <right style="double">
        <color indexed="64"/>
      </right>
      <top style="double">
        <color indexed="64"/>
      </top>
      <bottom style="double">
        <color indexed="64"/>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bottom style="medium">
        <color indexed="64"/>
      </bottom>
      <diagonal/>
    </border>
  </borders>
  <cellStyleXfs count="13">
    <xf numFmtId="0" fontId="0" fillId="0" borderId="0"/>
    <xf numFmtId="0" fontId="7" fillId="0" borderId="0" applyNumberFormat="0" applyFill="0" applyBorder="0" applyAlignment="0" applyProtection="0">
      <alignment vertical="top"/>
      <protection locked="0"/>
    </xf>
    <xf numFmtId="0" fontId="5" fillId="2" borderId="0"/>
    <xf numFmtId="0" fontId="5" fillId="3" borderId="0"/>
    <xf numFmtId="0" fontId="6" fillId="0" borderId="0"/>
    <xf numFmtId="0" fontId="5" fillId="2" borderId="0"/>
    <xf numFmtId="0" fontId="5" fillId="2" borderId="0"/>
    <xf numFmtId="0" fontId="5" fillId="2" borderId="0"/>
    <xf numFmtId="0" fontId="5" fillId="2" borderId="0"/>
    <xf numFmtId="9" fontId="6" fillId="0" borderId="0" applyFont="0" applyFill="0" applyBorder="0" applyAlignment="0" applyProtection="0"/>
    <xf numFmtId="0" fontId="5" fillId="0" borderId="0"/>
    <xf numFmtId="0" fontId="4" fillId="0" borderId="0"/>
    <xf numFmtId="164" fontId="6" fillId="0" borderId="0" applyFont="0" applyFill="0" applyBorder="0" applyAlignment="0" applyProtection="0"/>
  </cellStyleXfs>
  <cellXfs count="344">
    <xf numFmtId="0" fontId="0" fillId="0" borderId="0" xfId="0"/>
    <xf numFmtId="0" fontId="3" fillId="0" borderId="0" xfId="0" applyFont="1"/>
    <xf numFmtId="0" fontId="12" fillId="0" borderId="0" xfId="0" applyFont="1"/>
    <xf numFmtId="0" fontId="14" fillId="0" borderId="0" xfId="0" applyFont="1" applyAlignment="1">
      <alignment horizontal="left" indent="5"/>
    </xf>
    <xf numFmtId="0" fontId="14" fillId="0" borderId="0" xfId="0" applyFont="1"/>
    <xf numFmtId="49" fontId="13" fillId="0" borderId="2" xfId="0" applyNumberFormat="1" applyFont="1" applyBorder="1" applyAlignment="1">
      <alignment horizontal="left" vertical="center"/>
    </xf>
    <xf numFmtId="49" fontId="13" fillId="0" borderId="2" xfId="0" applyNumberFormat="1" applyFont="1" applyBorder="1" applyAlignment="1">
      <alignment horizontal="center" vertical="center"/>
    </xf>
    <xf numFmtId="3" fontId="13" fillId="0" borderId="2" xfId="0" applyNumberFormat="1" applyFont="1" applyBorder="1" applyAlignment="1">
      <alignment horizontal="center" vertical="center"/>
    </xf>
    <xf numFmtId="3" fontId="13" fillId="0" borderId="1" xfId="0" applyNumberFormat="1" applyFont="1" applyBorder="1" applyAlignment="1">
      <alignment horizontal="center" vertical="center"/>
    </xf>
    <xf numFmtId="49" fontId="13" fillId="0" borderId="1" xfId="0" applyNumberFormat="1" applyFont="1" applyBorder="1" applyAlignment="1">
      <alignment horizontal="center" vertical="center"/>
    </xf>
    <xf numFmtId="0" fontId="16" fillId="0" borderId="0" xfId="0" applyFont="1" applyAlignment="1" applyProtection="1">
      <alignment wrapText="1"/>
      <protection locked="0"/>
    </xf>
    <xf numFmtId="0" fontId="20" fillId="0" borderId="0" xfId="0" applyFont="1"/>
    <xf numFmtId="49" fontId="20" fillId="0" borderId="2" xfId="0" applyNumberFormat="1" applyFont="1" applyBorder="1" applyAlignment="1">
      <alignment horizontal="left" vertical="center"/>
    </xf>
    <xf numFmtId="49" fontId="20" fillId="0" borderId="2" xfId="0" applyNumberFormat="1" applyFont="1" applyBorder="1" applyAlignment="1">
      <alignment horizontal="center" vertical="center"/>
    </xf>
    <xf numFmtId="3" fontId="20" fillId="0" borderId="2" xfId="0" applyNumberFormat="1" applyFont="1" applyBorder="1" applyAlignment="1">
      <alignment horizontal="center" vertical="center"/>
    </xf>
    <xf numFmtId="3" fontId="20" fillId="0" borderId="1" xfId="0" applyNumberFormat="1" applyFont="1" applyBorder="1" applyAlignment="1">
      <alignment horizontal="center" vertical="center"/>
    </xf>
    <xf numFmtId="49" fontId="20" fillId="0" borderId="1" xfId="0" applyNumberFormat="1" applyFont="1" applyBorder="1" applyAlignment="1">
      <alignment horizontal="left" vertical="center"/>
    </xf>
    <xf numFmtId="49" fontId="20" fillId="0" borderId="1" xfId="0" applyNumberFormat="1" applyFont="1" applyBorder="1" applyAlignment="1">
      <alignment horizontal="center" vertical="center"/>
    </xf>
    <xf numFmtId="3" fontId="20" fillId="3" borderId="1" xfId="0" applyNumberFormat="1" applyFont="1" applyFill="1" applyBorder="1" applyAlignment="1">
      <alignment horizontal="center" vertical="center"/>
    </xf>
    <xf numFmtId="1" fontId="20" fillId="0" borderId="0" xfId="0" applyNumberFormat="1" applyFont="1"/>
    <xf numFmtId="2" fontId="20" fillId="0" borderId="0" xfId="0" applyNumberFormat="1" applyFont="1"/>
    <xf numFmtId="0" fontId="12" fillId="0" borderId="0" xfId="0" applyFont="1" applyAlignment="1">
      <alignment horizontal="center" vertical="center"/>
    </xf>
    <xf numFmtId="4" fontId="20" fillId="0" borderId="1" xfId="0" applyNumberFormat="1" applyFont="1" applyBorder="1" applyAlignment="1">
      <alignment vertical="center"/>
    </xf>
    <xf numFmtId="4" fontId="20" fillId="0" borderId="1" xfId="0" applyNumberFormat="1" applyFont="1" applyBorder="1" applyAlignment="1">
      <alignment horizontal="center" vertical="center"/>
    </xf>
    <xf numFmtId="49" fontId="20" fillId="0" borderId="1" xfId="0" applyNumberFormat="1" applyFont="1" applyBorder="1" applyAlignment="1">
      <alignment horizontal="left" vertical="center" wrapText="1"/>
    </xf>
    <xf numFmtId="0" fontId="9" fillId="0" borderId="0" xfId="0" applyFont="1"/>
    <xf numFmtId="3" fontId="12" fillId="0" borderId="0" xfId="0" applyNumberFormat="1" applyFont="1" applyAlignment="1">
      <alignment horizontal="center" vertical="center"/>
    </xf>
    <xf numFmtId="0" fontId="20" fillId="0" borderId="0" xfId="0" applyFont="1" applyAlignment="1">
      <alignment vertical="center"/>
    </xf>
    <xf numFmtId="10" fontId="9" fillId="0" borderId="0" xfId="0" applyNumberFormat="1" applyFont="1"/>
    <xf numFmtId="3" fontId="20" fillId="0" borderId="0" xfId="0" applyNumberFormat="1" applyFont="1"/>
    <xf numFmtId="0" fontId="9" fillId="0" borderId="1" xfId="0" applyFont="1" applyBorder="1" applyAlignment="1">
      <alignment vertical="center"/>
    </xf>
    <xf numFmtId="0" fontId="12" fillId="0" borderId="0" xfId="0" applyFont="1" applyAlignment="1">
      <alignment horizontal="left"/>
    </xf>
    <xf numFmtId="0" fontId="9" fillId="4" borderId="1" xfId="0" applyFont="1" applyFill="1" applyBorder="1" applyAlignment="1">
      <alignment horizontal="center" vertical="center" wrapText="1"/>
    </xf>
    <xf numFmtId="0" fontId="23" fillId="5" borderId="1" xfId="0" applyFont="1" applyFill="1" applyBorder="1" applyAlignment="1">
      <alignment vertical="center"/>
    </xf>
    <xf numFmtId="0" fontId="23" fillId="5" borderId="1" xfId="0" applyFont="1" applyFill="1" applyBorder="1" applyAlignment="1">
      <alignment horizontal="center"/>
    </xf>
    <xf numFmtId="0" fontId="24" fillId="5" borderId="1" xfId="0" applyFont="1" applyFill="1" applyBorder="1"/>
    <xf numFmtId="0" fontId="25" fillId="0" borderId="0" xfId="0" applyFont="1" applyAlignment="1">
      <alignment horizontal="justify" vertical="center"/>
    </xf>
    <xf numFmtId="0" fontId="23" fillId="5" borderId="1" xfId="0" applyFont="1" applyFill="1" applyBorder="1" applyAlignment="1">
      <alignment horizontal="left" vertical="center"/>
    </xf>
    <xf numFmtId="0" fontId="23" fillId="5" borderId="8" xfId="0" applyFont="1" applyFill="1" applyBorder="1" applyAlignment="1">
      <alignment horizontal="center"/>
    </xf>
    <xf numFmtId="0" fontId="23" fillId="5" borderId="1" xfId="0" applyFont="1" applyFill="1" applyBorder="1" applyAlignment="1">
      <alignment horizontal="left" vertical="center" wrapText="1"/>
    </xf>
    <xf numFmtId="0" fontId="23" fillId="5" borderId="1" xfId="0" applyFont="1" applyFill="1" applyBorder="1" applyAlignment="1">
      <alignment horizontal="center" vertical="center" wrapText="1"/>
    </xf>
    <xf numFmtId="0" fontId="23" fillId="5" borderId="10" xfId="0" applyFont="1" applyFill="1" applyBorder="1" applyAlignment="1">
      <alignment vertical="center"/>
    </xf>
    <xf numFmtId="0" fontId="2" fillId="0" borderId="0" xfId="0" applyFont="1"/>
    <xf numFmtId="0" fontId="9" fillId="0" borderId="1" xfId="0" applyFont="1" applyBorder="1" applyAlignment="1">
      <alignment horizontal="center" vertical="center" wrapText="1"/>
    </xf>
    <xf numFmtId="0" fontId="26" fillId="6" borderId="1" xfId="0" applyFont="1" applyFill="1" applyBorder="1" applyAlignment="1">
      <alignment vertical="center"/>
    </xf>
    <xf numFmtId="0" fontId="8" fillId="0" borderId="1" xfId="0" applyFont="1" applyBorder="1" applyAlignment="1">
      <alignment vertical="center"/>
    </xf>
    <xf numFmtId="0" fontId="8" fillId="0" borderId="1" xfId="0" applyFont="1" applyBorder="1" applyAlignment="1">
      <alignment horizontal="center" vertical="center"/>
    </xf>
    <xf numFmtId="0" fontId="9" fillId="7" borderId="1" xfId="0" applyFont="1" applyFill="1" applyBorder="1" applyAlignment="1">
      <alignment vertical="center"/>
    </xf>
    <xf numFmtId="0" fontId="9" fillId="7" borderId="1" xfId="0" applyFont="1" applyFill="1" applyBorder="1" applyAlignment="1">
      <alignment horizontal="center" vertical="center"/>
    </xf>
    <xf numFmtId="0" fontId="22" fillId="8" borderId="1" xfId="0" applyFont="1" applyFill="1" applyBorder="1" applyAlignment="1">
      <alignment vertical="center"/>
    </xf>
    <xf numFmtId="0" fontId="9" fillId="8" borderId="1" xfId="0" applyFont="1" applyFill="1" applyBorder="1" applyAlignment="1">
      <alignment vertical="center"/>
    </xf>
    <xf numFmtId="0" fontId="9" fillId="8" borderId="1" xfId="0" applyFont="1" applyFill="1" applyBorder="1" applyAlignment="1">
      <alignment horizontal="center" vertical="center"/>
    </xf>
    <xf numFmtId="0" fontId="9" fillId="8" borderId="1" xfId="0" applyFont="1" applyFill="1" applyBorder="1" applyAlignment="1">
      <alignment vertical="center" wrapText="1"/>
    </xf>
    <xf numFmtId="0" fontId="21" fillId="0" borderId="0" xfId="5" applyFont="1" applyFill="1" applyAlignment="1" applyProtection="1">
      <alignment vertical="center"/>
      <protection locked="0"/>
    </xf>
    <xf numFmtId="0" fontId="30" fillId="0" borderId="15" xfId="0" applyFont="1" applyBorder="1" applyAlignment="1">
      <alignment horizontal="center" vertical="center"/>
    </xf>
    <xf numFmtId="4" fontId="15" fillId="0" borderId="15" xfId="0" applyNumberFormat="1" applyFont="1" applyBorder="1" applyAlignment="1">
      <alignment horizontal="center" vertical="center"/>
    </xf>
    <xf numFmtId="4" fontId="13" fillId="0" borderId="1" xfId="0" applyNumberFormat="1" applyFont="1" applyBorder="1" applyAlignment="1">
      <alignment horizontal="center" vertical="center"/>
    </xf>
    <xf numFmtId="4" fontId="13" fillId="0" borderId="15" xfId="0" applyNumberFormat="1" applyFont="1" applyBorder="1" applyAlignment="1">
      <alignment horizontal="center" vertical="center"/>
    </xf>
    <xf numFmtId="4" fontId="12" fillId="0" borderId="15" xfId="0" applyNumberFormat="1" applyFont="1" applyBorder="1" applyAlignment="1">
      <alignment horizontal="center" vertical="center"/>
    </xf>
    <xf numFmtId="0" fontId="20" fillId="0" borderId="1" xfId="0" applyFont="1" applyBorder="1" applyAlignment="1">
      <alignment horizontal="left" vertical="center"/>
    </xf>
    <xf numFmtId="166" fontId="12" fillId="0" borderId="1" xfId="0" applyNumberFormat="1" applyFont="1" applyBorder="1" applyAlignment="1">
      <alignment horizontal="center" vertical="center"/>
    </xf>
    <xf numFmtId="166" fontId="20" fillId="0" borderId="1" xfId="0" applyNumberFormat="1" applyFont="1" applyBorder="1" applyAlignment="1">
      <alignment horizontal="center" vertical="center"/>
    </xf>
    <xf numFmtId="4" fontId="12" fillId="0" borderId="1" xfId="0" applyNumberFormat="1" applyFont="1" applyBorder="1" applyAlignment="1">
      <alignment horizontal="center" vertical="center"/>
    </xf>
    <xf numFmtId="14" fontId="20" fillId="0" borderId="1" xfId="0" applyNumberFormat="1" applyFont="1" applyBorder="1" applyAlignment="1">
      <alignment horizontal="center" vertical="center"/>
    </xf>
    <xf numFmtId="0" fontId="20" fillId="0" borderId="4" xfId="0" applyFont="1" applyBorder="1" applyAlignment="1">
      <alignment horizontal="right" vertical="top"/>
    </xf>
    <xf numFmtId="9" fontId="20" fillId="0" borderId="1" xfId="0" applyNumberFormat="1" applyFont="1" applyBorder="1" applyAlignment="1">
      <alignment horizontal="right" vertical="top"/>
    </xf>
    <xf numFmtId="0" fontId="12" fillId="11" borderId="1" xfId="0" applyFont="1" applyFill="1" applyBorder="1" applyAlignment="1">
      <alignment horizontal="left" vertical="center"/>
    </xf>
    <xf numFmtId="166" fontId="12" fillId="11" borderId="1" xfId="0" applyNumberFormat="1" applyFont="1" applyFill="1" applyBorder="1" applyAlignment="1">
      <alignment horizontal="center" vertical="center"/>
    </xf>
    <xf numFmtId="0" fontId="9" fillId="9" borderId="1" xfId="0" applyFont="1" applyFill="1" applyBorder="1" applyAlignment="1">
      <alignment vertical="center" wrapText="1"/>
    </xf>
    <xf numFmtId="166" fontId="12" fillId="9" borderId="1" xfId="0" applyNumberFormat="1" applyFont="1" applyFill="1" applyBorder="1" applyAlignment="1">
      <alignment horizontal="center" vertical="center"/>
    </xf>
    <xf numFmtId="0" fontId="23" fillId="10" borderId="1" xfId="0" applyFont="1" applyFill="1" applyBorder="1" applyAlignment="1">
      <alignment vertical="center"/>
    </xf>
    <xf numFmtId="4" fontId="23" fillId="10" borderId="1" xfId="0" applyNumberFormat="1" applyFont="1" applyFill="1" applyBorder="1" applyAlignment="1">
      <alignment horizontal="center" vertical="center"/>
    </xf>
    <xf numFmtId="4" fontId="15" fillId="11" borderId="1" xfId="0" applyNumberFormat="1" applyFont="1" applyFill="1" applyBorder="1" applyAlignment="1">
      <alignment horizontal="center" vertical="center"/>
    </xf>
    <xf numFmtId="4" fontId="12" fillId="11" borderId="1" xfId="0" applyNumberFormat="1" applyFont="1" applyFill="1" applyBorder="1" applyAlignment="1">
      <alignment horizontal="center" vertical="center"/>
    </xf>
    <xf numFmtId="0" fontId="20" fillId="3" borderId="0" xfId="0" applyFont="1" applyFill="1"/>
    <xf numFmtId="0" fontId="12" fillId="3" borderId="0" xfId="0" applyFont="1" applyFill="1"/>
    <xf numFmtId="3" fontId="20" fillId="3" borderId="0" xfId="0" applyNumberFormat="1" applyFont="1" applyFill="1"/>
    <xf numFmtId="10" fontId="20" fillId="3" borderId="0" xfId="0" applyNumberFormat="1" applyFont="1" applyFill="1"/>
    <xf numFmtId="4" fontId="12" fillId="3" borderId="0" xfId="0" applyNumberFormat="1" applyFont="1" applyFill="1"/>
    <xf numFmtId="0" fontId="20" fillId="3" borderId="0" xfId="0" applyFont="1" applyFill="1" applyAlignment="1">
      <alignment vertical="top"/>
    </xf>
    <xf numFmtId="3" fontId="12" fillId="3" borderId="0" xfId="0" applyNumberFormat="1" applyFont="1" applyFill="1"/>
    <xf numFmtId="0" fontId="0" fillId="12" borderId="0" xfId="0" applyFill="1"/>
    <xf numFmtId="0" fontId="9" fillId="0" borderId="13" xfId="0" applyFont="1" applyBorder="1" applyAlignment="1">
      <alignment vertical="center" wrapText="1"/>
    </xf>
    <xf numFmtId="166" fontId="12" fillId="0" borderId="13" xfId="0" applyNumberFormat="1" applyFont="1" applyBorder="1" applyAlignment="1">
      <alignment horizontal="center" vertical="center"/>
    </xf>
    <xf numFmtId="0" fontId="9" fillId="12" borderId="0" xfId="0" applyFont="1" applyFill="1"/>
    <xf numFmtId="0" fontId="22" fillId="7" borderId="1" xfId="0" applyFont="1" applyFill="1" applyBorder="1" applyAlignment="1">
      <alignment vertical="center"/>
    </xf>
    <xf numFmtId="4" fontId="8" fillId="0" borderId="1" xfId="0" applyNumberFormat="1" applyFont="1" applyBorder="1" applyAlignment="1">
      <alignment horizontal="center" vertical="center"/>
    </xf>
    <xf numFmtId="0" fontId="12" fillId="13" borderId="1" xfId="0" applyFont="1" applyFill="1" applyBorder="1" applyAlignment="1">
      <alignment horizontal="left" vertical="center"/>
    </xf>
    <xf numFmtId="4" fontId="12" fillId="13" borderId="1" xfId="0" applyNumberFormat="1" applyFont="1" applyFill="1" applyBorder="1" applyAlignment="1">
      <alignment horizontal="center" vertical="center"/>
    </xf>
    <xf numFmtId="4" fontId="9" fillId="14" borderId="1" xfId="0" applyNumberFormat="1" applyFont="1" applyFill="1" applyBorder="1" applyAlignment="1">
      <alignment horizontal="center" vertical="center"/>
    </xf>
    <xf numFmtId="4" fontId="9" fillId="9" borderId="1" xfId="0" applyNumberFormat="1" applyFont="1" applyFill="1" applyBorder="1" applyAlignment="1">
      <alignment horizontal="center" vertical="center"/>
    </xf>
    <xf numFmtId="0" fontId="22" fillId="7" borderId="17" xfId="0" applyFont="1" applyFill="1" applyBorder="1" applyAlignment="1">
      <alignment vertical="center"/>
    </xf>
    <xf numFmtId="4" fontId="8" fillId="0" borderId="17" xfId="0" applyNumberFormat="1" applyFont="1" applyBorder="1" applyAlignment="1">
      <alignment horizontal="center" vertical="center"/>
    </xf>
    <xf numFmtId="0" fontId="22" fillId="7" borderId="18" xfId="0" applyFont="1" applyFill="1" applyBorder="1" applyAlignment="1">
      <alignment vertical="center"/>
    </xf>
    <xf numFmtId="4" fontId="8" fillId="0" borderId="18" xfId="0" applyNumberFormat="1" applyFont="1" applyBorder="1" applyAlignment="1">
      <alignment horizontal="center" vertical="center"/>
    </xf>
    <xf numFmtId="0" fontId="20" fillId="0" borderId="1" xfId="0" applyFont="1" applyBorder="1" applyAlignment="1">
      <alignment horizontal="center" vertical="center" wrapText="1"/>
    </xf>
    <xf numFmtId="0" fontId="12" fillId="9" borderId="1" xfId="0" applyFont="1" applyFill="1" applyBorder="1" applyAlignment="1">
      <alignment horizontal="left" vertical="center"/>
    </xf>
    <xf numFmtId="4" fontId="12" fillId="9" borderId="1" xfId="0" applyNumberFormat="1" applyFont="1" applyFill="1" applyBorder="1" applyAlignment="1">
      <alignment horizontal="center" vertical="center"/>
    </xf>
    <xf numFmtId="0" fontId="9" fillId="14" borderId="1" xfId="0" applyFont="1" applyFill="1" applyBorder="1" applyAlignment="1">
      <alignment horizontal="center" vertical="center"/>
    </xf>
    <xf numFmtId="0" fontId="22" fillId="9" borderId="1" xfId="0" applyFont="1" applyFill="1" applyBorder="1" applyAlignment="1">
      <alignment vertical="center"/>
    </xf>
    <xf numFmtId="39" fontId="22" fillId="9" borderId="1" xfId="12" applyNumberFormat="1" applyFont="1" applyFill="1" applyBorder="1" applyAlignment="1">
      <alignment horizontal="center" vertical="center"/>
    </xf>
    <xf numFmtId="0" fontId="9" fillId="9" borderId="1" xfId="0" applyFont="1" applyFill="1" applyBorder="1" applyAlignment="1">
      <alignment horizontal="center" vertical="center"/>
    </xf>
    <xf numFmtId="0" fontId="22" fillId="9" borderId="2" xfId="0" applyFont="1" applyFill="1" applyBorder="1" applyAlignment="1">
      <alignment vertical="center"/>
    </xf>
    <xf numFmtId="4" fontId="22" fillId="9" borderId="2" xfId="0" applyNumberFormat="1" applyFont="1" applyFill="1" applyBorder="1" applyAlignment="1">
      <alignment horizontal="center" vertical="center"/>
    </xf>
    <xf numFmtId="4" fontId="22" fillId="9" borderId="1" xfId="0" applyNumberFormat="1" applyFont="1" applyFill="1" applyBorder="1" applyAlignment="1">
      <alignment horizontal="center" vertical="center"/>
    </xf>
    <xf numFmtId="0" fontId="9" fillId="16" borderId="1" xfId="0" applyFont="1" applyFill="1" applyBorder="1" applyAlignment="1">
      <alignment horizontal="center" vertical="center"/>
    </xf>
    <xf numFmtId="0" fontId="21" fillId="0" borderId="19" xfId="0" applyFont="1" applyBorder="1"/>
    <xf numFmtId="0" fontId="23" fillId="5" borderId="5" xfId="0" applyFont="1" applyFill="1" applyBorder="1" applyAlignment="1">
      <alignment vertical="center"/>
    </xf>
    <xf numFmtId="0" fontId="31" fillId="0" borderId="0" xfId="0" applyFont="1" applyAlignment="1">
      <alignment vertical="center"/>
    </xf>
    <xf numFmtId="0" fontId="32" fillId="0" borderId="1" xfId="0" applyFont="1" applyBorder="1" applyAlignment="1">
      <alignment vertical="center"/>
    </xf>
    <xf numFmtId="0" fontId="32" fillId="0" borderId="1" xfId="0" applyFont="1" applyBorder="1" applyAlignment="1">
      <alignment vertical="center" wrapText="1"/>
    </xf>
    <xf numFmtId="0" fontId="32" fillId="0" borderId="5" xfId="0" applyFont="1" applyBorder="1" applyAlignment="1">
      <alignment vertical="center"/>
    </xf>
    <xf numFmtId="0" fontId="35" fillId="0" borderId="1" xfId="0" applyFont="1" applyBorder="1" applyAlignment="1">
      <alignment vertical="center" wrapText="1"/>
    </xf>
    <xf numFmtId="0" fontId="34" fillId="0" borderId="1" xfId="1" applyFont="1" applyBorder="1" applyAlignment="1" applyProtection="1">
      <alignment horizontal="center"/>
    </xf>
    <xf numFmtId="0" fontId="33" fillId="0" borderId="1" xfId="0" applyFont="1" applyBorder="1" applyAlignment="1">
      <alignment horizontal="left" vertical="center" wrapText="1"/>
    </xf>
    <xf numFmtId="0" fontId="32" fillId="0" borderId="3" xfId="0" applyFont="1" applyBorder="1" applyAlignment="1">
      <alignment vertical="center"/>
    </xf>
    <xf numFmtId="0" fontId="37" fillId="5" borderId="20" xfId="0" applyFont="1" applyFill="1" applyBorder="1" applyAlignment="1">
      <alignment vertical="center"/>
    </xf>
    <xf numFmtId="9" fontId="40" fillId="3" borderId="1" xfId="0" applyNumberFormat="1" applyFont="1" applyFill="1" applyBorder="1"/>
    <xf numFmtId="0" fontId="41" fillId="3" borderId="0" xfId="0" applyFont="1" applyFill="1"/>
    <xf numFmtId="10" fontId="41" fillId="3" borderId="0" xfId="0" applyNumberFormat="1" applyFont="1" applyFill="1"/>
    <xf numFmtId="10" fontId="42" fillId="3" borderId="0" xfId="0" applyNumberFormat="1" applyFont="1" applyFill="1"/>
    <xf numFmtId="0" fontId="20" fillId="3" borderId="0" xfId="0" applyFont="1" applyFill="1" applyAlignment="1">
      <alignment vertical="center"/>
    </xf>
    <xf numFmtId="9" fontId="40" fillId="3" borderId="0" xfId="0" applyNumberFormat="1" applyFont="1" applyFill="1"/>
    <xf numFmtId="0" fontId="37" fillId="5" borderId="10" xfId="0" applyFont="1" applyFill="1" applyBorder="1" applyAlignment="1">
      <alignment vertical="center"/>
    </xf>
    <xf numFmtId="1" fontId="40" fillId="3" borderId="19" xfId="0" applyNumberFormat="1" applyFont="1" applyFill="1" applyBorder="1" applyAlignment="1">
      <alignment horizontal="center" vertical="center"/>
    </xf>
    <xf numFmtId="0" fontId="43" fillId="3" borderId="21" xfId="0" applyFont="1" applyFill="1" applyBorder="1" applyAlignment="1">
      <alignment vertical="center"/>
    </xf>
    <xf numFmtId="1" fontId="40" fillId="3" borderId="0" xfId="0" applyNumberFormat="1" applyFont="1" applyFill="1" applyAlignment="1">
      <alignment horizontal="center" vertical="center"/>
    </xf>
    <xf numFmtId="0" fontId="40" fillId="3" borderId="22" xfId="0" applyFont="1" applyFill="1" applyBorder="1" applyAlignment="1">
      <alignment vertical="center"/>
    </xf>
    <xf numFmtId="0" fontId="44" fillId="3" borderId="0" xfId="0" applyFont="1" applyFill="1"/>
    <xf numFmtId="0" fontId="9" fillId="3" borderId="0" xfId="0" applyFont="1" applyFill="1"/>
    <xf numFmtId="0" fontId="0" fillId="3" borderId="0" xfId="0" applyFill="1"/>
    <xf numFmtId="0" fontId="9"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24" fillId="5" borderId="1" xfId="0" applyFont="1" applyFill="1" applyBorder="1" applyAlignment="1">
      <alignment horizontal="center"/>
    </xf>
    <xf numFmtId="0" fontId="45" fillId="3" borderId="5" xfId="0" applyFont="1" applyFill="1" applyBorder="1"/>
    <xf numFmtId="0" fontId="45" fillId="3" borderId="7" xfId="0" applyFont="1" applyFill="1" applyBorder="1"/>
    <xf numFmtId="0" fontId="45" fillId="3" borderId="4" xfId="0" applyFont="1" applyFill="1" applyBorder="1"/>
    <xf numFmtId="0" fontId="31" fillId="3" borderId="0" xfId="0" applyFont="1" applyFill="1" applyAlignment="1">
      <alignment vertical="center"/>
    </xf>
    <xf numFmtId="0" fontId="42" fillId="3" borderId="0" xfId="0" applyFont="1" applyFill="1"/>
    <xf numFmtId="49" fontId="43" fillId="3" borderId="19" xfId="0" applyNumberFormat="1" applyFont="1" applyFill="1" applyBorder="1" applyAlignment="1">
      <alignment horizontal="center" vertical="center"/>
    </xf>
    <xf numFmtId="0" fontId="37" fillId="5" borderId="22" xfId="0" applyFont="1" applyFill="1" applyBorder="1" applyAlignment="1">
      <alignment vertical="center"/>
    </xf>
    <xf numFmtId="1" fontId="43" fillId="3" borderId="19" xfId="0" applyNumberFormat="1" applyFont="1" applyFill="1" applyBorder="1" applyAlignment="1">
      <alignment horizontal="center" vertical="center"/>
    </xf>
    <xf numFmtId="4" fontId="43" fillId="3" borderId="19" xfId="0" applyNumberFormat="1" applyFont="1" applyFill="1" applyBorder="1" applyAlignment="1">
      <alignment horizontal="center" vertical="center"/>
    </xf>
    <xf numFmtId="0" fontId="37" fillId="5" borderId="22" xfId="0" applyFont="1" applyFill="1" applyBorder="1" applyAlignment="1">
      <alignment vertical="center" wrapText="1"/>
    </xf>
    <xf numFmtId="0" fontId="47" fillId="0" borderId="0" xfId="0" applyFont="1" applyAlignment="1">
      <alignment horizontal="left" vertical="center"/>
    </xf>
    <xf numFmtId="0" fontId="14" fillId="15" borderId="10" xfId="0" applyFont="1" applyFill="1" applyBorder="1" applyAlignment="1">
      <alignment vertical="center" wrapText="1"/>
    </xf>
    <xf numFmtId="0" fontId="14" fillId="15" borderId="11" xfId="0" applyFont="1" applyFill="1" applyBorder="1" applyAlignment="1">
      <alignment vertical="center" wrapText="1"/>
    </xf>
    <xf numFmtId="0" fontId="14" fillId="15" borderId="12" xfId="0" applyFont="1" applyFill="1" applyBorder="1" applyAlignment="1">
      <alignment vertical="center" wrapText="1"/>
    </xf>
    <xf numFmtId="4" fontId="42" fillId="3" borderId="1" xfId="0" applyNumberFormat="1" applyFont="1" applyFill="1" applyBorder="1" applyAlignment="1">
      <alignment vertical="center"/>
    </xf>
    <xf numFmtId="4" fontId="9" fillId="16" borderId="1" xfId="0" applyNumberFormat="1" applyFont="1" applyFill="1" applyBorder="1" applyAlignment="1">
      <alignment horizontal="center" vertical="center"/>
    </xf>
    <xf numFmtId="4" fontId="9" fillId="8" borderId="1" xfId="0" applyNumberFormat="1" applyFont="1" applyFill="1" applyBorder="1" applyAlignment="1">
      <alignment horizontal="center" vertical="center"/>
    </xf>
    <xf numFmtId="2" fontId="9" fillId="8" borderId="1" xfId="0" applyNumberFormat="1" applyFont="1" applyFill="1" applyBorder="1" applyAlignment="1">
      <alignment horizontal="center" vertical="center"/>
    </xf>
    <xf numFmtId="2" fontId="9" fillId="16" borderId="1" xfId="0" applyNumberFormat="1" applyFont="1" applyFill="1" applyBorder="1" applyAlignment="1">
      <alignment horizontal="center" vertical="center"/>
    </xf>
    <xf numFmtId="2" fontId="22" fillId="8" borderId="1" xfId="0" applyNumberFormat="1" applyFont="1" applyFill="1" applyBorder="1" applyAlignment="1">
      <alignment horizontal="center" vertical="center"/>
    </xf>
    <xf numFmtId="0" fontId="23" fillId="15" borderId="1" xfId="0" applyFont="1" applyFill="1" applyBorder="1" applyAlignment="1">
      <alignment horizontal="center" vertical="center"/>
    </xf>
    <xf numFmtId="0" fontId="23" fillId="15" borderId="1" xfId="0" applyFont="1" applyFill="1" applyBorder="1" applyAlignment="1">
      <alignment horizontal="center" vertical="center" wrapText="1"/>
    </xf>
    <xf numFmtId="0" fontId="9" fillId="16" borderId="1" xfId="0" applyFont="1" applyFill="1" applyBorder="1" applyAlignment="1">
      <alignment vertical="center" wrapText="1"/>
    </xf>
    <xf numFmtId="0" fontId="9" fillId="16" borderId="1" xfId="0" applyFont="1" applyFill="1" applyBorder="1" applyAlignment="1">
      <alignment horizontal="center" vertical="center" wrapText="1"/>
    </xf>
    <xf numFmtId="0" fontId="9" fillId="17" borderId="1" xfId="0" applyFont="1" applyFill="1" applyBorder="1" applyAlignment="1">
      <alignment vertical="center"/>
    </xf>
    <xf numFmtId="0" fontId="9" fillId="17" borderId="1" xfId="0" applyFont="1" applyFill="1" applyBorder="1" applyAlignment="1">
      <alignment horizontal="center" vertical="center"/>
    </xf>
    <xf numFmtId="0" fontId="0" fillId="0" borderId="0" xfId="0"/>
    <xf numFmtId="0" fontId="35" fillId="0" borderId="5" xfId="0" applyFont="1" applyBorder="1" applyAlignment="1">
      <alignment vertical="center" wrapText="1"/>
    </xf>
    <xf numFmtId="0" fontId="23" fillId="5" borderId="4" xfId="0" applyFont="1" applyFill="1" applyBorder="1" applyAlignment="1">
      <alignment horizontal="center"/>
    </xf>
    <xf numFmtId="0" fontId="9" fillId="0" borderId="0" xfId="0" applyFont="1" applyAlignment="1">
      <alignment vertical="center"/>
    </xf>
    <xf numFmtId="0" fontId="23" fillId="5" borderId="1" xfId="0" applyFont="1" applyFill="1" applyBorder="1" applyAlignment="1">
      <alignment horizontal="center" vertical="center"/>
    </xf>
    <xf numFmtId="0" fontId="19" fillId="0" borderId="0" xfId="0" applyFont="1" applyAlignment="1">
      <alignment horizontal="left" vertical="center" wrapText="1"/>
    </xf>
    <xf numFmtId="0" fontId="26" fillId="6" borderId="1" xfId="0" applyFont="1" applyFill="1" applyBorder="1" applyAlignment="1">
      <alignment horizontal="center" vertical="center"/>
    </xf>
    <xf numFmtId="0" fontId="26" fillId="6" borderId="1" xfId="0" applyFont="1" applyFill="1" applyBorder="1" applyAlignment="1">
      <alignment horizontal="center" vertical="center" wrapText="1"/>
    </xf>
    <xf numFmtId="0" fontId="9" fillId="14" borderId="1" xfId="0" applyFont="1" applyFill="1" applyBorder="1" applyAlignment="1">
      <alignment vertical="center"/>
    </xf>
    <xf numFmtId="0" fontId="9" fillId="0" borderId="1" xfId="0" applyFont="1" applyBorder="1" applyAlignment="1">
      <alignment horizontal="center" vertical="center"/>
    </xf>
    <xf numFmtId="0" fontId="9" fillId="9" borderId="1" xfId="0" applyFont="1" applyFill="1" applyBorder="1" applyAlignment="1">
      <alignment vertical="center"/>
    </xf>
    <xf numFmtId="49" fontId="13" fillId="0" borderId="1" xfId="0" applyNumberFormat="1" applyFont="1" applyBorder="1" applyAlignment="1">
      <alignment horizontal="left" vertical="center"/>
    </xf>
    <xf numFmtId="0" fontId="22" fillId="0" borderId="0" xfId="0" applyFont="1" applyAlignment="1">
      <alignment vertical="center"/>
    </xf>
    <xf numFmtId="0" fontId="23" fillId="10" borderId="1" xfId="0" applyFont="1" applyFill="1" applyBorder="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4" fillId="0" borderId="10" xfId="0" applyFont="1" applyBorder="1" applyAlignment="1">
      <alignment vertical="top" wrapText="1"/>
    </xf>
    <xf numFmtId="0" fontId="14" fillId="0" borderId="11" xfId="0" applyFont="1" applyBorder="1" applyAlignment="1">
      <alignment vertical="top" wrapText="1"/>
    </xf>
    <xf numFmtId="0" fontId="14" fillId="0" borderId="12" xfId="0" applyFont="1" applyBorder="1" applyAlignment="1">
      <alignment vertical="top" wrapText="1"/>
    </xf>
    <xf numFmtId="0" fontId="14" fillId="0" borderId="10" xfId="0" applyFont="1" applyBorder="1" applyAlignment="1">
      <alignment vertical="center" wrapText="1"/>
    </xf>
    <xf numFmtId="0" fontId="14" fillId="0" borderId="11" xfId="0" applyFont="1" applyBorder="1" applyAlignment="1">
      <alignment vertical="center" wrapText="1"/>
    </xf>
    <xf numFmtId="0" fontId="14" fillId="0" borderId="12" xfId="0" applyFont="1" applyBorder="1" applyAlignment="1">
      <alignment vertical="center" wrapText="1"/>
    </xf>
    <xf numFmtId="0" fontId="48" fillId="15" borderId="10" xfId="0" applyFont="1" applyFill="1" applyBorder="1" applyAlignment="1">
      <alignment horizontal="center" vertical="center"/>
    </xf>
    <xf numFmtId="0" fontId="48" fillId="15" borderId="11" xfId="0" applyFont="1" applyFill="1" applyBorder="1" applyAlignment="1">
      <alignment horizontal="center" vertical="center"/>
    </xf>
    <xf numFmtId="0" fontId="48" fillId="15" borderId="12" xfId="0" applyFont="1" applyFill="1" applyBorder="1" applyAlignment="1">
      <alignment horizontal="center" vertical="center"/>
    </xf>
    <xf numFmtId="0" fontId="46" fillId="0" borderId="0" xfId="0" applyFont="1" applyAlignment="1">
      <alignment vertical="center"/>
    </xf>
    <xf numFmtId="0" fontId="33" fillId="0" borderId="3" xfId="0" applyFont="1" applyBorder="1" applyAlignment="1">
      <alignment horizontal="center"/>
    </xf>
    <xf numFmtId="0" fontId="39" fillId="0" borderId="10" xfId="0" applyFont="1" applyBorder="1" applyAlignment="1">
      <alignment vertical="center"/>
    </xf>
    <xf numFmtId="0" fontId="39" fillId="0" borderId="11" xfId="0" applyFont="1" applyBorder="1" applyAlignment="1">
      <alignment vertical="center"/>
    </xf>
    <xf numFmtId="0" fontId="33" fillId="0" borderId="5" xfId="0" applyFont="1" applyBorder="1" applyAlignment="1">
      <alignment horizontal="center"/>
    </xf>
    <xf numFmtId="0" fontId="33" fillId="0" borderId="7" xfId="0" applyFont="1" applyBorder="1" applyAlignment="1">
      <alignment horizontal="center"/>
    </xf>
    <xf numFmtId="0" fontId="33" fillId="0" borderId="4" xfId="0" applyFont="1" applyBorder="1" applyAlignment="1">
      <alignment horizontal="center"/>
    </xf>
    <xf numFmtId="0" fontId="37" fillId="5" borderId="14" xfId="0" applyFont="1" applyFill="1" applyBorder="1" applyAlignment="1">
      <alignment horizontal="left" vertical="center"/>
    </xf>
    <xf numFmtId="0" fontId="37" fillId="5" borderId="13" xfId="0" applyFont="1" applyFill="1" applyBorder="1" applyAlignment="1">
      <alignment horizontal="left" vertical="center"/>
    </xf>
    <xf numFmtId="0" fontId="38" fillId="0" borderId="1" xfId="0" applyFont="1" applyBorder="1" applyAlignment="1">
      <alignment horizontal="center"/>
    </xf>
    <xf numFmtId="0" fontId="33" fillId="0" borderId="1" xfId="0" applyFont="1" applyBorder="1" applyAlignment="1">
      <alignment horizontal="center"/>
    </xf>
    <xf numFmtId="0" fontId="32" fillId="0" borderId="1" xfId="0" applyFont="1" applyBorder="1" applyAlignment="1">
      <alignment horizontal="center" vertical="center"/>
    </xf>
    <xf numFmtId="0" fontId="32" fillId="0" borderId="5" xfId="0" applyFont="1" applyBorder="1" applyAlignment="1">
      <alignment horizontal="center" vertical="center"/>
    </xf>
    <xf numFmtId="0" fontId="32" fillId="0" borderId="4" xfId="0" applyFont="1" applyBorder="1" applyAlignment="1">
      <alignment horizontal="center" vertical="center"/>
    </xf>
    <xf numFmtId="0" fontId="35" fillId="0" borderId="5" xfId="0" applyFont="1" applyBorder="1" applyAlignment="1">
      <alignment vertical="center" wrapText="1"/>
    </xf>
    <xf numFmtId="0" fontId="34" fillId="0" borderId="5" xfId="1" applyFont="1" applyBorder="1" applyAlignment="1" applyProtection="1">
      <alignment horizontal="center"/>
    </xf>
    <xf numFmtId="0" fontId="34" fillId="0" borderId="4" xfId="1" applyFont="1" applyBorder="1" applyAlignment="1" applyProtection="1">
      <alignment horizontal="center"/>
    </xf>
    <xf numFmtId="0" fontId="33" fillId="0" borderId="3" xfId="0" applyFont="1" applyBorder="1" applyAlignment="1">
      <alignment horizontal="left" vertical="center" wrapText="1"/>
    </xf>
    <xf numFmtId="0" fontId="33" fillId="0" borderId="15" xfId="0" applyFont="1" applyBorder="1" applyAlignment="1">
      <alignment horizontal="left" vertical="center" wrapText="1"/>
    </xf>
    <xf numFmtId="0" fontId="33" fillId="0" borderId="2" xfId="0" applyFont="1" applyBorder="1" applyAlignment="1">
      <alignment horizontal="left" vertical="center" wrapText="1"/>
    </xf>
    <xf numFmtId="0" fontId="0" fillId="0" borderId="2" xfId="0" applyBorder="1" applyAlignment="1">
      <alignment horizontal="left" vertical="center" wrapText="1"/>
    </xf>
    <xf numFmtId="0" fontId="23" fillId="5" borderId="6" xfId="0" applyFont="1" applyFill="1" applyBorder="1" applyAlignment="1">
      <alignment horizontal="left" vertical="center"/>
    </xf>
    <xf numFmtId="0" fontId="23" fillId="5" borderId="0" xfId="0" applyFont="1" applyFill="1" applyAlignment="1">
      <alignment horizontal="left" vertical="center"/>
    </xf>
    <xf numFmtId="0" fontId="13" fillId="0" borderId="5" xfId="0" applyFont="1" applyBorder="1" applyAlignment="1">
      <alignment horizontal="center" vertical="center"/>
    </xf>
    <xf numFmtId="0" fontId="13" fillId="0" borderId="7" xfId="0" applyFont="1" applyBorder="1" applyAlignment="1">
      <alignment horizontal="center" vertical="center"/>
    </xf>
    <xf numFmtId="0" fontId="13" fillId="0" borderId="4" xfId="0" applyFont="1" applyBorder="1" applyAlignment="1">
      <alignment horizontal="center" vertical="center"/>
    </xf>
    <xf numFmtId="49" fontId="33" fillId="0" borderId="5" xfId="0" applyNumberFormat="1" applyFont="1" applyBorder="1" applyAlignment="1">
      <alignment horizontal="center"/>
    </xf>
    <xf numFmtId="49" fontId="33" fillId="0" borderId="4" xfId="0" applyNumberFormat="1" applyFont="1" applyBorder="1" applyAlignment="1">
      <alignment horizontal="center"/>
    </xf>
    <xf numFmtId="0" fontId="23" fillId="5" borderId="5" xfId="0" applyFont="1" applyFill="1" applyBorder="1" applyAlignment="1">
      <alignment horizontal="center"/>
    </xf>
    <xf numFmtId="0" fontId="23" fillId="5" borderId="7" xfId="0" applyFont="1" applyFill="1" applyBorder="1" applyAlignment="1">
      <alignment horizontal="center"/>
    </xf>
    <xf numFmtId="0" fontId="23" fillId="5" borderId="4" xfId="0" applyFont="1" applyFill="1" applyBorder="1" applyAlignment="1">
      <alignment horizontal="center"/>
    </xf>
    <xf numFmtId="0" fontId="17" fillId="0" borderId="1" xfId="0" applyFont="1" applyBorder="1" applyAlignment="1">
      <alignment vertical="center"/>
    </xf>
    <xf numFmtId="0" fontId="18" fillId="0" borderId="1" xfId="0" applyFont="1" applyBorder="1" applyAlignment="1">
      <alignment vertical="center" wrapText="1"/>
    </xf>
    <xf numFmtId="0" fontId="9" fillId="0" borderId="0" xfId="0" applyFont="1" applyAlignment="1">
      <alignment vertical="center"/>
    </xf>
    <xf numFmtId="0" fontId="19" fillId="0" borderId="0" xfId="8" quotePrefix="1" applyFont="1" applyFill="1" applyAlignment="1" applyProtection="1">
      <alignment horizontal="left"/>
      <protection locked="0"/>
    </xf>
    <xf numFmtId="0" fontId="19" fillId="0" borderId="0" xfId="8" quotePrefix="1" applyFont="1" applyFill="1" applyAlignment="1" applyProtection="1">
      <alignment horizontal="left" wrapText="1"/>
      <protection locked="0"/>
    </xf>
    <xf numFmtId="0" fontId="41" fillId="3" borderId="10" xfId="0" applyFont="1" applyFill="1" applyBorder="1" applyAlignment="1">
      <alignment vertical="center"/>
    </xf>
    <xf numFmtId="0" fontId="41" fillId="3" borderId="11" xfId="0" applyFont="1" applyFill="1" applyBorder="1" applyAlignment="1">
      <alignment vertical="center"/>
    </xf>
    <xf numFmtId="0" fontId="41" fillId="3" borderId="12" xfId="0" applyFont="1" applyFill="1" applyBorder="1" applyAlignment="1">
      <alignment vertical="center"/>
    </xf>
    <xf numFmtId="0" fontId="23" fillId="5" borderId="1" xfId="0" applyFont="1" applyFill="1" applyBorder="1" applyAlignment="1">
      <alignment horizontal="center" vertical="center"/>
    </xf>
    <xf numFmtId="0" fontId="19" fillId="0" borderId="0" xfId="0" applyFont="1" applyAlignment="1">
      <alignment horizontal="left" vertical="center" wrapText="1"/>
    </xf>
    <xf numFmtId="0" fontId="40" fillId="3" borderId="10" xfId="0" applyFont="1" applyFill="1" applyBorder="1" applyAlignment="1">
      <alignment vertical="center"/>
    </xf>
    <xf numFmtId="0" fontId="40" fillId="3" borderId="11" xfId="0" applyFont="1" applyFill="1" applyBorder="1" applyAlignment="1">
      <alignment vertical="center"/>
    </xf>
    <xf numFmtId="0" fontId="40" fillId="3" borderId="12" xfId="0" applyFont="1" applyFill="1" applyBorder="1" applyAlignment="1">
      <alignment vertical="center"/>
    </xf>
    <xf numFmtId="0" fontId="41" fillId="3" borderId="10" xfId="0" applyFont="1" applyFill="1" applyBorder="1" applyAlignment="1">
      <alignment vertical="center" wrapText="1"/>
    </xf>
    <xf numFmtId="0" fontId="41" fillId="3" borderId="11" xfId="0" applyFont="1" applyFill="1" applyBorder="1" applyAlignment="1">
      <alignment vertical="center" wrapText="1"/>
    </xf>
    <xf numFmtId="0" fontId="41" fillId="3" borderId="12" xfId="0" applyFont="1" applyFill="1" applyBorder="1" applyAlignment="1">
      <alignment vertical="center" wrapText="1"/>
    </xf>
    <xf numFmtId="4" fontId="12" fillId="9" borderId="5" xfId="0" applyNumberFormat="1" applyFont="1" applyFill="1" applyBorder="1" applyAlignment="1">
      <alignment horizontal="center" vertical="center"/>
    </xf>
    <xf numFmtId="4" fontId="12" fillId="9" borderId="4" xfId="0" applyNumberFormat="1" applyFont="1" applyFill="1" applyBorder="1" applyAlignment="1">
      <alignment horizontal="center" vertical="center"/>
    </xf>
    <xf numFmtId="4" fontId="12" fillId="13" borderId="9" xfId="0" applyNumberFormat="1" applyFont="1" applyFill="1" applyBorder="1" applyAlignment="1">
      <alignment horizontal="center"/>
    </xf>
    <xf numFmtId="4" fontId="12" fillId="13" borderId="8" xfId="0" applyNumberFormat="1" applyFont="1" applyFill="1" applyBorder="1" applyAlignment="1">
      <alignment horizontal="center"/>
    </xf>
    <xf numFmtId="4" fontId="20" fillId="0" borderId="5" xfId="0" applyNumberFormat="1" applyFont="1" applyBorder="1" applyAlignment="1">
      <alignment horizontal="center" vertical="center"/>
    </xf>
    <xf numFmtId="4" fontId="20" fillId="0" borderId="4" xfId="0" applyNumberFormat="1" applyFont="1" applyBorder="1" applyAlignment="1">
      <alignment horizontal="center" vertical="center"/>
    </xf>
    <xf numFmtId="4" fontId="12" fillId="13" borderId="5" xfId="0" applyNumberFormat="1" applyFont="1" applyFill="1" applyBorder="1" applyAlignment="1">
      <alignment horizontal="center" vertical="center"/>
    </xf>
    <xf numFmtId="4" fontId="12" fillId="13" borderId="4" xfId="0" applyNumberFormat="1" applyFont="1" applyFill="1" applyBorder="1" applyAlignment="1">
      <alignment horizontal="center" vertical="center"/>
    </xf>
    <xf numFmtId="0" fontId="23" fillId="15" borderId="5" xfId="0" applyFont="1" applyFill="1" applyBorder="1" applyAlignment="1">
      <alignment horizontal="center" vertical="center"/>
    </xf>
    <xf numFmtId="0" fontId="23" fillId="15" borderId="7" xfId="0" applyFont="1" applyFill="1" applyBorder="1" applyAlignment="1">
      <alignment horizontal="center" vertical="center"/>
    </xf>
    <xf numFmtId="0" fontId="23" fillId="15" borderId="4" xfId="0" applyFont="1" applyFill="1" applyBorder="1" applyAlignment="1">
      <alignment horizontal="center" vertical="center"/>
    </xf>
    <xf numFmtId="0" fontId="22" fillId="0" borderId="5" xfId="0" applyFont="1" applyBorder="1" applyAlignment="1">
      <alignment horizontal="left" vertical="center"/>
    </xf>
    <xf numFmtId="0" fontId="22" fillId="0" borderId="7" xfId="0" applyFont="1" applyBorder="1" applyAlignment="1">
      <alignment horizontal="left" vertical="center"/>
    </xf>
    <xf numFmtId="0" fontId="22" fillId="0" borderId="4" xfId="0" applyFont="1" applyBorder="1" applyAlignment="1">
      <alignment horizontal="left" vertical="center"/>
    </xf>
    <xf numFmtId="0" fontId="26" fillId="6" borderId="1" xfId="0" applyFont="1" applyFill="1" applyBorder="1" applyAlignment="1">
      <alignment horizontal="center" vertical="center"/>
    </xf>
    <xf numFmtId="0" fontId="40" fillId="3" borderId="10" xfId="0" applyFont="1" applyFill="1" applyBorder="1" applyAlignment="1">
      <alignment vertical="center" wrapText="1"/>
    </xf>
    <xf numFmtId="0" fontId="40" fillId="3" borderId="11" xfId="0" applyFont="1" applyFill="1" applyBorder="1" applyAlignment="1">
      <alignment vertical="center" wrapText="1"/>
    </xf>
    <xf numFmtId="0" fontId="40" fillId="3" borderId="12" xfId="0" applyFont="1" applyFill="1" applyBorder="1" applyAlignment="1">
      <alignment vertical="center" wrapText="1"/>
    </xf>
    <xf numFmtId="0" fontId="9" fillId="14" borderId="1" xfId="0" applyFont="1" applyFill="1" applyBorder="1" applyAlignment="1">
      <alignment vertical="center"/>
    </xf>
    <xf numFmtId="0" fontId="26" fillId="6" borderId="1" xfId="0" applyFont="1" applyFill="1" applyBorder="1" applyAlignment="1">
      <alignment horizontal="center" vertical="center" wrapText="1"/>
    </xf>
    <xf numFmtId="0" fontId="12" fillId="0" borderId="0" xfId="0" applyFont="1" applyAlignment="1">
      <alignment horizontal="left" vertical="center"/>
    </xf>
    <xf numFmtId="0" fontId="9" fillId="14" borderId="1" xfId="0" applyFont="1" applyFill="1" applyBorder="1" applyAlignment="1">
      <alignment vertical="center" wrapText="1"/>
    </xf>
    <xf numFmtId="0" fontId="9" fillId="0" borderId="1" xfId="0" applyFont="1" applyBorder="1" applyAlignment="1">
      <alignment horizontal="center" vertical="center"/>
    </xf>
    <xf numFmtId="0" fontId="9" fillId="9" borderId="1" xfId="0" applyFont="1" applyFill="1" applyBorder="1" applyAlignment="1">
      <alignment vertical="center"/>
    </xf>
    <xf numFmtId="49" fontId="17" fillId="0" borderId="5" xfId="0" applyNumberFormat="1" applyFont="1" applyBorder="1" applyAlignment="1">
      <alignment vertical="center"/>
    </xf>
    <xf numFmtId="49" fontId="17" fillId="0" borderId="7" xfId="0" applyNumberFormat="1" applyFont="1" applyBorder="1" applyAlignment="1">
      <alignment vertical="center"/>
    </xf>
    <xf numFmtId="49" fontId="17" fillId="0" borderId="4" xfId="0" applyNumberFormat="1" applyFont="1" applyBorder="1" applyAlignment="1">
      <alignment vertical="center"/>
    </xf>
    <xf numFmtId="0" fontId="23" fillId="10" borderId="3" xfId="0" applyFont="1" applyFill="1" applyBorder="1" applyAlignment="1">
      <alignment horizontal="center" vertical="center"/>
    </xf>
    <xf numFmtId="0" fontId="23" fillId="10" borderId="2" xfId="0" applyFont="1" applyFill="1" applyBorder="1" applyAlignment="1">
      <alignment horizontal="center" vertical="center"/>
    </xf>
    <xf numFmtId="0" fontId="23" fillId="10" borderId="5" xfId="0" applyFont="1" applyFill="1" applyBorder="1" applyAlignment="1">
      <alignment horizontal="center" vertical="center"/>
    </xf>
    <xf numFmtId="0" fontId="23" fillId="10" borderId="4" xfId="0" applyFont="1" applyFill="1" applyBorder="1" applyAlignment="1">
      <alignment horizontal="center" vertical="center"/>
    </xf>
    <xf numFmtId="0" fontId="23" fillId="10" borderId="7" xfId="0" applyFont="1" applyFill="1" applyBorder="1" applyAlignment="1">
      <alignment horizontal="center" vertical="center"/>
    </xf>
    <xf numFmtId="0" fontId="9" fillId="0" borderId="16" xfId="0" applyFont="1" applyBorder="1" applyAlignment="1">
      <alignment vertical="center" wrapText="1"/>
    </xf>
    <xf numFmtId="0" fontId="0" fillId="0" borderId="16" xfId="0" applyBorder="1" applyAlignment="1">
      <alignment vertical="center"/>
    </xf>
    <xf numFmtId="0" fontId="9" fillId="9" borderId="5" xfId="0" applyFont="1" applyFill="1" applyBorder="1" applyAlignment="1">
      <alignment horizontal="center" vertical="center"/>
    </xf>
    <xf numFmtId="49" fontId="18" fillId="0" borderId="5" xfId="0" applyNumberFormat="1" applyFont="1" applyBorder="1" applyAlignment="1">
      <alignment vertical="center"/>
    </xf>
    <xf numFmtId="49" fontId="18" fillId="0" borderId="7" xfId="0" applyNumberFormat="1" applyFont="1" applyBorder="1" applyAlignment="1">
      <alignment vertical="center"/>
    </xf>
    <xf numFmtId="49" fontId="18" fillId="0" borderId="4" xfId="0" applyNumberFormat="1" applyFont="1" applyBorder="1" applyAlignment="1">
      <alignment vertical="center"/>
    </xf>
    <xf numFmtId="49" fontId="18" fillId="0" borderId="5" xfId="0" applyNumberFormat="1" applyFont="1" applyBorder="1" applyAlignment="1">
      <alignment vertical="center" wrapText="1"/>
    </xf>
    <xf numFmtId="49" fontId="18" fillId="0" borderId="7" xfId="0" applyNumberFormat="1" applyFont="1" applyBorder="1" applyAlignment="1">
      <alignment vertical="center" wrapText="1"/>
    </xf>
    <xf numFmtId="49" fontId="18" fillId="0" borderId="4" xfId="0" applyNumberFormat="1" applyFont="1" applyBorder="1" applyAlignment="1">
      <alignment vertical="center" wrapText="1"/>
    </xf>
    <xf numFmtId="0" fontId="22" fillId="7" borderId="1" xfId="0" applyFont="1" applyFill="1" applyBorder="1" applyAlignment="1">
      <alignment horizontal="center" vertical="center"/>
    </xf>
    <xf numFmtId="0" fontId="22" fillId="7" borderId="17" xfId="0" applyFont="1" applyFill="1" applyBorder="1" applyAlignment="1">
      <alignment horizontal="center" vertical="center"/>
    </xf>
    <xf numFmtId="0" fontId="22" fillId="7" borderId="18" xfId="0" applyFont="1" applyFill="1" applyBorder="1" applyAlignment="1">
      <alignment horizontal="center" vertical="center"/>
    </xf>
    <xf numFmtId="0" fontId="22" fillId="9" borderId="2" xfId="0" applyFont="1" applyFill="1" applyBorder="1" applyAlignment="1">
      <alignment horizontal="center" vertical="center"/>
    </xf>
    <xf numFmtId="0" fontId="22" fillId="9" borderId="1" xfId="0" applyFont="1" applyFill="1" applyBorder="1" applyAlignment="1">
      <alignment horizontal="center" vertical="center"/>
    </xf>
    <xf numFmtId="0" fontId="13" fillId="0" borderId="1" xfId="0" applyFont="1" applyBorder="1" applyAlignment="1">
      <alignment horizontal="left" vertical="center"/>
    </xf>
    <xf numFmtId="49" fontId="13" fillId="0" borderId="1" xfId="0" applyNumberFormat="1" applyFont="1" applyBorder="1" applyAlignment="1">
      <alignment horizontal="left" vertical="center"/>
    </xf>
    <xf numFmtId="49" fontId="18" fillId="0" borderId="5" xfId="0" applyNumberFormat="1" applyFont="1" applyBorder="1" applyAlignment="1">
      <alignment horizontal="left" vertical="center" wrapText="1"/>
    </xf>
    <xf numFmtId="49" fontId="18" fillId="0" borderId="7" xfId="0" applyNumberFormat="1" applyFont="1" applyBorder="1" applyAlignment="1">
      <alignment horizontal="left" vertical="center" wrapText="1"/>
    </xf>
    <xf numFmtId="49" fontId="18" fillId="0" borderId="4" xfId="0" applyNumberFormat="1" applyFont="1" applyBorder="1" applyAlignment="1">
      <alignment horizontal="left" vertical="center" wrapText="1"/>
    </xf>
    <xf numFmtId="0" fontId="17" fillId="0" borderId="5" xfId="0" applyFont="1" applyBorder="1" applyAlignment="1">
      <alignment horizontal="left" vertical="center"/>
    </xf>
    <xf numFmtId="0" fontId="17" fillId="0" borderId="7" xfId="0" applyFont="1" applyBorder="1" applyAlignment="1">
      <alignment horizontal="left" vertical="center"/>
    </xf>
    <xf numFmtId="0" fontId="17" fillId="0" borderId="4" xfId="0" applyFont="1" applyBorder="1" applyAlignment="1">
      <alignment horizontal="left" vertical="center"/>
    </xf>
    <xf numFmtId="0" fontId="22" fillId="0" borderId="0" xfId="0" applyFont="1" applyAlignment="1">
      <alignment vertical="center"/>
    </xf>
    <xf numFmtId="0" fontId="23" fillId="10" borderId="1" xfId="0" applyFont="1" applyFill="1" applyBorder="1" applyAlignment="1">
      <alignment horizontal="center" vertical="center"/>
    </xf>
    <xf numFmtId="0" fontId="15" fillId="11" borderId="1" xfId="0" applyFont="1" applyFill="1" applyBorder="1" applyAlignment="1">
      <alignment horizontal="left" vertical="center"/>
    </xf>
    <xf numFmtId="0" fontId="13" fillId="11" borderId="1" xfId="0" applyFont="1" applyFill="1" applyBorder="1" applyAlignment="1">
      <alignment horizontal="left" vertical="center"/>
    </xf>
    <xf numFmtId="0" fontId="41" fillId="3" borderId="10" xfId="0" applyFont="1" applyFill="1" applyBorder="1" applyAlignment="1">
      <alignment horizontal="left" vertical="center" wrapText="1"/>
    </xf>
    <xf numFmtId="0" fontId="41" fillId="3" borderId="11" xfId="0" applyFont="1" applyFill="1" applyBorder="1" applyAlignment="1">
      <alignment horizontal="left" vertical="center" wrapText="1"/>
    </xf>
    <xf numFmtId="0" fontId="41" fillId="3" borderId="12" xfId="0" applyFont="1" applyFill="1" applyBorder="1" applyAlignment="1">
      <alignment horizontal="left" vertical="center" wrapText="1"/>
    </xf>
    <xf numFmtId="0" fontId="40" fillId="3" borderId="1" xfId="5" applyFont="1" applyFill="1" applyBorder="1" applyAlignment="1" applyProtection="1">
      <alignment horizontal="left" vertical="center"/>
      <protection locked="0"/>
    </xf>
    <xf numFmtId="0" fontId="21" fillId="0" borderId="5" xfId="0" applyFont="1" applyBorder="1" applyAlignment="1" applyProtection="1">
      <alignment horizontal="left" vertical="center"/>
      <protection locked="0"/>
    </xf>
    <xf numFmtId="0" fontId="21" fillId="0" borderId="7" xfId="0" applyFont="1" applyBorder="1" applyAlignment="1" applyProtection="1">
      <alignment horizontal="left" vertical="center"/>
      <protection locked="0"/>
    </xf>
    <xf numFmtId="0" fontId="21" fillId="0" borderId="4" xfId="0" applyFont="1" applyBorder="1" applyAlignment="1" applyProtection="1">
      <alignment horizontal="left" vertical="center"/>
      <protection locked="0"/>
    </xf>
    <xf numFmtId="0" fontId="19" fillId="0" borderId="5"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19" fillId="0" borderId="4" xfId="0" applyFont="1" applyBorder="1" applyAlignment="1" applyProtection="1">
      <alignment horizontal="left" vertical="center" wrapText="1"/>
      <protection locked="0"/>
    </xf>
    <xf numFmtId="0" fontId="19" fillId="0" borderId="5" xfId="0" applyFont="1" applyBorder="1" applyAlignment="1" applyProtection="1">
      <alignment horizontal="left" vertical="center"/>
      <protection locked="0"/>
    </xf>
    <xf numFmtId="0" fontId="19" fillId="0" borderId="7" xfId="0" applyFont="1" applyBorder="1" applyAlignment="1" applyProtection="1">
      <alignment horizontal="left" vertical="center"/>
      <protection locked="0"/>
    </xf>
    <xf numFmtId="0" fontId="19" fillId="0" borderId="4" xfId="0" applyFont="1" applyBorder="1" applyAlignment="1" applyProtection="1">
      <alignment horizontal="left" vertical="center"/>
      <protection locked="0"/>
    </xf>
    <xf numFmtId="0" fontId="26" fillId="6" borderId="3" xfId="0" applyFont="1" applyFill="1" applyBorder="1" applyAlignment="1">
      <alignment horizontal="center" vertical="center" wrapText="1"/>
    </xf>
    <xf numFmtId="0" fontId="26" fillId="6" borderId="2" xfId="0" applyFont="1" applyFill="1" applyBorder="1" applyAlignment="1">
      <alignment horizontal="center" vertical="center"/>
    </xf>
    <xf numFmtId="0" fontId="0" fillId="0" borderId="0" xfId="0" applyAlignment="1"/>
    <xf numFmtId="0" fontId="1" fillId="0" borderId="0" xfId="0" applyFont="1"/>
    <xf numFmtId="0" fontId="0" fillId="0" borderId="4" xfId="0" applyBorder="1" applyAlignment="1"/>
    <xf numFmtId="0" fontId="0" fillId="0" borderId="12" xfId="0" applyBorder="1" applyAlignment="1"/>
    <xf numFmtId="3" fontId="1" fillId="0" borderId="0" xfId="0" applyNumberFormat="1" applyFont="1"/>
    <xf numFmtId="165" fontId="1" fillId="0" borderId="0" xfId="9" applyNumberFormat="1" applyFont="1"/>
    <xf numFmtId="0" fontId="1" fillId="0" borderId="6" xfId="0" applyFont="1" applyBorder="1" applyAlignment="1">
      <alignment horizontal="center"/>
    </xf>
    <xf numFmtId="4" fontId="1" fillId="0" borderId="6" xfId="0" applyNumberFormat="1" applyFont="1" applyBorder="1"/>
    <xf numFmtId="4" fontId="1" fillId="0" borderId="0" xfId="0" applyNumberFormat="1" applyFont="1"/>
    <xf numFmtId="49" fontId="1" fillId="0" borderId="1" xfId="0" applyNumberFormat="1" applyFont="1" applyBorder="1" applyAlignment="1">
      <alignment horizontal="left" vertical="center" wrapText="1"/>
    </xf>
    <xf numFmtId="0" fontId="1" fillId="0" borderId="1" xfId="0" applyFont="1" applyFill="1" applyBorder="1" applyAlignment="1">
      <alignment vertical="center"/>
    </xf>
    <xf numFmtId="0" fontId="1" fillId="3" borderId="1" xfId="0" applyFont="1" applyFill="1" applyBorder="1" applyAlignment="1">
      <alignment horizontal="center" vertical="center"/>
    </xf>
    <xf numFmtId="0" fontId="1" fillId="0" borderId="1" xfId="0" applyFont="1" applyFill="1" applyBorder="1" applyAlignment="1">
      <alignment vertical="center" wrapText="1"/>
    </xf>
    <xf numFmtId="0" fontId="1"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9" borderId="1" xfId="0" applyFont="1" applyFill="1" applyBorder="1" applyAlignment="1">
      <alignment horizontal="center" vertical="center" wrapText="1"/>
    </xf>
    <xf numFmtId="49" fontId="1" fillId="0" borderId="1" xfId="0" applyNumberFormat="1" applyFont="1" applyBorder="1" applyAlignment="1">
      <alignment horizontal="left" vertical="center"/>
    </xf>
    <xf numFmtId="0" fontId="1" fillId="0" borderId="1" xfId="0" applyFont="1" applyBorder="1" applyAlignment="1">
      <alignment vertical="center"/>
    </xf>
    <xf numFmtId="49" fontId="1" fillId="4" borderId="1" xfId="0" applyNumberFormat="1" applyFont="1" applyFill="1" applyBorder="1" applyAlignment="1">
      <alignment horizontal="left" vertical="center"/>
    </xf>
    <xf numFmtId="0" fontId="1" fillId="4" borderId="1" xfId="0" applyFont="1" applyFill="1" applyBorder="1" applyAlignment="1">
      <alignment horizontal="center" vertical="center"/>
    </xf>
    <xf numFmtId="0" fontId="1" fillId="0" borderId="1" xfId="0" applyFont="1" applyBorder="1" applyAlignment="1">
      <alignment horizontal="center" vertical="center"/>
    </xf>
    <xf numFmtId="0" fontId="40" fillId="3" borderId="5" xfId="0" applyFont="1" applyFill="1" applyBorder="1" applyAlignment="1" applyProtection="1">
      <protection locked="0"/>
    </xf>
    <xf numFmtId="0" fontId="40" fillId="3" borderId="7" xfId="0" applyFont="1" applyFill="1" applyBorder="1" applyAlignment="1" applyProtection="1">
      <protection locked="0"/>
    </xf>
    <xf numFmtId="0" fontId="40" fillId="3" borderId="4" xfId="0" applyFont="1" applyFill="1" applyBorder="1" applyAlignment="1" applyProtection="1">
      <protection locked="0"/>
    </xf>
    <xf numFmtId="49" fontId="1" fillId="0" borderId="1" xfId="0" applyNumberFormat="1" applyFont="1" applyBorder="1" applyAlignment="1">
      <alignment horizontal="left" vertical="center"/>
    </xf>
    <xf numFmtId="10" fontId="1" fillId="0" borderId="1" xfId="0" applyNumberFormat="1" applyFont="1" applyBorder="1" applyAlignment="1">
      <alignment horizontal="center" vertical="center"/>
    </xf>
    <xf numFmtId="0" fontId="1" fillId="9" borderId="1" xfId="0" applyFont="1" applyFill="1" applyBorder="1" applyAlignment="1">
      <alignment horizontal="center" vertical="center"/>
    </xf>
    <xf numFmtId="0" fontId="1" fillId="14" borderId="1" xfId="0" applyFont="1" applyFill="1" applyBorder="1" applyAlignment="1">
      <alignment horizontal="center" vertical="center"/>
    </xf>
    <xf numFmtId="0" fontId="1" fillId="9" borderId="7" xfId="0" applyFont="1" applyFill="1" applyBorder="1" applyAlignment="1">
      <alignment horizontal="center" vertical="center"/>
    </xf>
    <xf numFmtId="0" fontId="1" fillId="9" borderId="4" xfId="0" applyFont="1" applyFill="1" applyBorder="1" applyAlignment="1">
      <alignment horizontal="center" vertical="center"/>
    </xf>
    <xf numFmtId="0" fontId="23" fillId="10" borderId="1" xfId="0" applyFont="1" applyFill="1" applyBorder="1" applyAlignment="1"/>
    <xf numFmtId="0" fontId="24" fillId="10" borderId="1" xfId="0" applyFont="1" applyFill="1" applyBorder="1" applyAlignment="1"/>
    <xf numFmtId="0" fontId="1" fillId="0" borderId="1" xfId="0" applyFont="1" applyBorder="1" applyAlignment="1">
      <alignment vertical="center" wrapText="1"/>
    </xf>
    <xf numFmtId="2" fontId="1" fillId="0" borderId="1" xfId="0" applyNumberFormat="1" applyFont="1" applyBorder="1" applyAlignment="1">
      <alignment horizontal="center" vertical="center"/>
    </xf>
    <xf numFmtId="0" fontId="1" fillId="16" borderId="1" xfId="0" applyFont="1" applyFill="1" applyBorder="1" applyAlignment="1">
      <alignment vertical="center"/>
    </xf>
    <xf numFmtId="4" fontId="1" fillId="0" borderId="1" xfId="0" applyNumberFormat="1" applyFont="1" applyBorder="1" applyAlignment="1">
      <alignment horizontal="center" vertical="center"/>
    </xf>
    <xf numFmtId="0" fontId="1" fillId="16" borderId="1" xfId="0" applyFont="1" applyFill="1" applyBorder="1" applyAlignment="1">
      <alignment vertical="center" wrapText="1"/>
    </xf>
    <xf numFmtId="0" fontId="1" fillId="4" borderId="1" xfId="0" applyFont="1" applyFill="1" applyBorder="1" applyAlignment="1">
      <alignment horizontal="center" vertical="center" wrapText="1"/>
    </xf>
    <xf numFmtId="0" fontId="1" fillId="3" borderId="0" xfId="0" applyFont="1" applyFill="1"/>
  </cellXfs>
  <cellStyles count="13">
    <cellStyle name="Comma" xfId="12" builtinId="3"/>
    <cellStyle name="Hyperlink" xfId="1" builtinId="8"/>
    <cellStyle name="Normal" xfId="0" builtinId="0"/>
    <cellStyle name="Normal 2" xfId="10" xr:uid="{00000000-0005-0000-0000-000002000000}"/>
    <cellStyle name="Normal 3" xfId="11" xr:uid="{00000000-0005-0000-0000-000003000000}"/>
    <cellStyle name="Normal 4" xfId="2" xr:uid="{00000000-0005-0000-0000-000004000000}"/>
    <cellStyle name="Obično 10" xfId="3" xr:uid="{00000000-0005-0000-0000-000005000000}"/>
    <cellStyle name="Obično 3" xfId="4" xr:uid="{00000000-0005-0000-0000-000006000000}"/>
    <cellStyle name="Obično 5" xfId="5" xr:uid="{00000000-0005-0000-0000-000007000000}"/>
    <cellStyle name="Obično 6" xfId="6" xr:uid="{00000000-0005-0000-0000-000008000000}"/>
    <cellStyle name="Obično 7" xfId="7" xr:uid="{00000000-0005-0000-0000-000009000000}"/>
    <cellStyle name="Obično 8" xfId="8" xr:uid="{00000000-0005-0000-0000-00000A000000}"/>
    <cellStyle name="Percent" xfId="9"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38100</xdr:colOff>
      <xdr:row>24</xdr:row>
      <xdr:rowOff>133351</xdr:rowOff>
    </xdr:from>
    <xdr:to>
      <xdr:col>11</xdr:col>
      <xdr:colOff>303918</xdr:colOff>
      <xdr:row>27</xdr:row>
      <xdr:rowOff>171451</xdr:rowOff>
    </xdr:to>
    <xdr:sp macro="" textlink="">
      <xdr:nvSpPr>
        <xdr:cNvPr id="14" name="TextBox 13">
          <a:extLst>
            <a:ext uri="{FF2B5EF4-FFF2-40B4-BE49-F238E27FC236}">
              <a16:creationId xmlns:a16="http://schemas.microsoft.com/office/drawing/2014/main" id="{A5DB49E3-A773-434D-9946-83C180ACD6FC}"/>
            </a:ext>
          </a:extLst>
        </xdr:cNvPr>
        <xdr:cNvSpPr txBox="1"/>
      </xdr:nvSpPr>
      <xdr:spPr>
        <a:xfrm>
          <a:off x="647700" y="4714876"/>
          <a:ext cx="6361818" cy="609600"/>
        </a:xfrm>
        <a:prstGeom prst="rect">
          <a:avLst/>
        </a:prstGeom>
        <a:noFill/>
      </xdr:spPr>
      <xdr:txBody>
        <a:bodyPr wrap="square" rtlCol="0">
          <a:noAutofit/>
        </a:bodyPr>
        <a:lstStyle>
          <a:defPPr>
            <a:defRPr lang="de-DE"/>
          </a:defPPr>
          <a:lvl1pPr algn="l" rtl="0" eaLnBrk="0" fontAlgn="base" hangingPunct="0">
            <a:spcBef>
              <a:spcPct val="0"/>
            </a:spcBef>
            <a:spcAft>
              <a:spcPct val="0"/>
            </a:spcAft>
            <a:defRPr sz="2200" b="1" kern="1200">
              <a:solidFill>
                <a:srgbClr val="999999"/>
              </a:solidFill>
              <a:latin typeface="Arial" charset="0"/>
              <a:ea typeface="+mn-ea"/>
              <a:cs typeface="+mn-cs"/>
            </a:defRPr>
          </a:lvl1pPr>
          <a:lvl2pPr marL="457200" algn="l" rtl="0" eaLnBrk="0" fontAlgn="base" hangingPunct="0">
            <a:spcBef>
              <a:spcPct val="0"/>
            </a:spcBef>
            <a:spcAft>
              <a:spcPct val="0"/>
            </a:spcAft>
            <a:defRPr sz="2200" b="1" kern="1200">
              <a:solidFill>
                <a:srgbClr val="999999"/>
              </a:solidFill>
              <a:latin typeface="Arial" charset="0"/>
              <a:ea typeface="+mn-ea"/>
              <a:cs typeface="+mn-cs"/>
            </a:defRPr>
          </a:lvl2pPr>
          <a:lvl3pPr marL="914400" algn="l" rtl="0" eaLnBrk="0" fontAlgn="base" hangingPunct="0">
            <a:spcBef>
              <a:spcPct val="0"/>
            </a:spcBef>
            <a:spcAft>
              <a:spcPct val="0"/>
            </a:spcAft>
            <a:defRPr sz="2200" b="1" kern="1200">
              <a:solidFill>
                <a:srgbClr val="999999"/>
              </a:solidFill>
              <a:latin typeface="Arial" charset="0"/>
              <a:ea typeface="+mn-ea"/>
              <a:cs typeface="+mn-cs"/>
            </a:defRPr>
          </a:lvl3pPr>
          <a:lvl4pPr marL="1371600" algn="l" rtl="0" eaLnBrk="0" fontAlgn="base" hangingPunct="0">
            <a:spcBef>
              <a:spcPct val="0"/>
            </a:spcBef>
            <a:spcAft>
              <a:spcPct val="0"/>
            </a:spcAft>
            <a:defRPr sz="2200" b="1" kern="1200">
              <a:solidFill>
                <a:srgbClr val="999999"/>
              </a:solidFill>
              <a:latin typeface="Arial" charset="0"/>
              <a:ea typeface="+mn-ea"/>
              <a:cs typeface="+mn-cs"/>
            </a:defRPr>
          </a:lvl4pPr>
          <a:lvl5pPr marL="1828800" algn="l" rtl="0" eaLnBrk="0" fontAlgn="base" hangingPunct="0">
            <a:spcBef>
              <a:spcPct val="0"/>
            </a:spcBef>
            <a:spcAft>
              <a:spcPct val="0"/>
            </a:spcAft>
            <a:defRPr sz="2200" b="1" kern="1200">
              <a:solidFill>
                <a:srgbClr val="999999"/>
              </a:solidFill>
              <a:latin typeface="Arial" charset="0"/>
              <a:ea typeface="+mn-ea"/>
              <a:cs typeface="+mn-cs"/>
            </a:defRPr>
          </a:lvl5pPr>
          <a:lvl6pPr marL="2286000" algn="l" defTabSz="914400" rtl="0" eaLnBrk="1" latinLnBrk="0" hangingPunct="1">
            <a:defRPr sz="2200" b="1" kern="1200">
              <a:solidFill>
                <a:srgbClr val="999999"/>
              </a:solidFill>
              <a:latin typeface="Arial" charset="0"/>
              <a:ea typeface="+mn-ea"/>
              <a:cs typeface="+mn-cs"/>
            </a:defRPr>
          </a:lvl6pPr>
          <a:lvl7pPr marL="2743200" algn="l" defTabSz="914400" rtl="0" eaLnBrk="1" latinLnBrk="0" hangingPunct="1">
            <a:defRPr sz="2200" b="1" kern="1200">
              <a:solidFill>
                <a:srgbClr val="999999"/>
              </a:solidFill>
              <a:latin typeface="Arial" charset="0"/>
              <a:ea typeface="+mn-ea"/>
              <a:cs typeface="+mn-cs"/>
            </a:defRPr>
          </a:lvl7pPr>
          <a:lvl8pPr marL="3200400" algn="l" defTabSz="914400" rtl="0" eaLnBrk="1" latinLnBrk="0" hangingPunct="1">
            <a:defRPr sz="2200" b="1" kern="1200">
              <a:solidFill>
                <a:srgbClr val="999999"/>
              </a:solidFill>
              <a:latin typeface="Arial" charset="0"/>
              <a:ea typeface="+mn-ea"/>
              <a:cs typeface="+mn-cs"/>
            </a:defRPr>
          </a:lvl8pPr>
          <a:lvl9pPr marL="3657600" algn="l" defTabSz="914400" rtl="0" eaLnBrk="1" latinLnBrk="0" hangingPunct="1">
            <a:defRPr sz="2200" b="1" kern="1200">
              <a:solidFill>
                <a:srgbClr val="999999"/>
              </a:solidFill>
              <a:latin typeface="Arial" charset="0"/>
              <a:ea typeface="+mn-ea"/>
              <a:cs typeface="+mn-cs"/>
            </a:defRPr>
          </a:lvl9pPr>
        </a:lstStyle>
        <a:p>
          <a:pPr algn="ctr"/>
          <a:endParaRPr lang="bs-Latn-BA" sz="1600" b="0">
            <a:solidFill>
              <a:schemeClr val="tx1"/>
            </a:solidFill>
          </a:endParaRPr>
        </a:p>
        <a:p>
          <a:pPr algn="ctr"/>
          <a:endParaRPr lang="bs-Latn-BA" sz="1600" b="0">
            <a:solidFill>
              <a:schemeClr val="tx1"/>
            </a:solidFill>
            <a:latin typeface="Calibri" panose="020F0502020204030204" pitchFamily="34" charset="0"/>
            <a:cs typeface="Calibri" panose="020F0502020204030204" pitchFamily="34" charset="0"/>
          </a:endParaRPr>
        </a:p>
        <a:p>
          <a:pPr algn="ctr"/>
          <a:endParaRPr lang="bs-Latn-BA" sz="1200" b="0">
            <a:solidFill>
              <a:schemeClr val="tx1"/>
            </a:solidFill>
            <a:latin typeface="Helvetica"/>
            <a:cs typeface="Helvetica"/>
          </a:endParaRPr>
        </a:p>
        <a:p>
          <a:pPr algn="ctr"/>
          <a:endParaRPr lang="bs-Latn-BA" sz="1200" b="0">
            <a:solidFill>
              <a:schemeClr val="tx1"/>
            </a:solidFill>
            <a:latin typeface="Helvetica"/>
            <a:cs typeface="Helvetica"/>
          </a:endParaRPr>
        </a:p>
        <a:p>
          <a:pPr algn="ctr"/>
          <a:endParaRPr lang="bs-Latn-BA" sz="1200" b="0">
            <a:solidFill>
              <a:schemeClr val="tx1"/>
            </a:solidFill>
            <a:latin typeface="Helvetica"/>
            <a:cs typeface="Helvetica"/>
          </a:endParaRPr>
        </a:p>
        <a:p>
          <a:pPr algn="ctr"/>
          <a:endParaRPr lang="bs-Latn-BA" sz="1200" b="0">
            <a:solidFill>
              <a:schemeClr val="tx1"/>
            </a:solidFill>
            <a:latin typeface="Helvetica"/>
            <a:cs typeface="Helvetica"/>
          </a:endParaRPr>
        </a:p>
      </xdr:txBody>
    </xdr:sp>
    <xdr:clientData/>
  </xdr:twoCellAnchor>
  <xdr:twoCellAnchor editAs="oneCell">
    <xdr:from>
      <xdr:col>1</xdr:col>
      <xdr:colOff>38099</xdr:colOff>
      <xdr:row>2</xdr:row>
      <xdr:rowOff>0</xdr:rowOff>
    </xdr:from>
    <xdr:to>
      <xdr:col>3</xdr:col>
      <xdr:colOff>104774</xdr:colOff>
      <xdr:row>7</xdr:row>
      <xdr:rowOff>123825</xdr:rowOff>
    </xdr:to>
    <xdr:pic>
      <xdr:nvPicPr>
        <xdr:cNvPr id="9" name="Bild 22">
          <a:extLst>
            <a:ext uri="{FF2B5EF4-FFF2-40B4-BE49-F238E27FC236}">
              <a16:creationId xmlns:a16="http://schemas.microsoft.com/office/drawing/2014/main" id="{7EA6CD25-9D42-4EA5-B149-748BE78B3F2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699" y="381000"/>
          <a:ext cx="1285875" cy="1085850"/>
        </a:xfrm>
        <a:prstGeom prst="rect">
          <a:avLst/>
        </a:prstGeom>
        <a:noFill/>
      </xdr:spPr>
    </xdr:pic>
    <xdr:clientData/>
  </xdr:twoCellAnchor>
  <xdr:twoCellAnchor>
    <xdr:from>
      <xdr:col>1</xdr:col>
      <xdr:colOff>38100</xdr:colOff>
      <xdr:row>24</xdr:row>
      <xdr:rowOff>133351</xdr:rowOff>
    </xdr:from>
    <xdr:to>
      <xdr:col>11</xdr:col>
      <xdr:colOff>441960</xdr:colOff>
      <xdr:row>29</xdr:row>
      <xdr:rowOff>109221</xdr:rowOff>
    </xdr:to>
    <xdr:sp macro="" textlink="">
      <xdr:nvSpPr>
        <xdr:cNvPr id="10" name="Text Box 2">
          <a:extLst>
            <a:ext uri="{FF2B5EF4-FFF2-40B4-BE49-F238E27FC236}">
              <a16:creationId xmlns:a16="http://schemas.microsoft.com/office/drawing/2014/main" id="{63672A0B-4314-4EAA-8D33-47F2F92C4240}"/>
            </a:ext>
          </a:extLst>
        </xdr:cNvPr>
        <xdr:cNvSpPr txBox="1">
          <a:spLocks noChangeArrowheads="1"/>
        </xdr:cNvSpPr>
      </xdr:nvSpPr>
      <xdr:spPr bwMode="auto">
        <a:xfrm>
          <a:off x="647700" y="4714876"/>
          <a:ext cx="6499860" cy="928370"/>
        </a:xfrm>
        <a:prstGeom prst="rect">
          <a:avLst/>
        </a:prstGeom>
        <a:noFill/>
        <a:ln w="9525">
          <a:noFill/>
          <a:miter lim="800000"/>
          <a:headEnd/>
          <a:tailEnd/>
        </a:ln>
      </xdr:spPr>
      <xdr:txBody>
        <a:bodyPr rot="0" vert="horz" wrap="square" lIns="91440" tIns="45720" rIns="91440" bIns="45720" anchor="t" anchorCtr="0">
          <a:spAutoFit/>
        </a:bodyPr>
        <a:lstStyle/>
        <a:p>
          <a:pPr marL="0" marR="0">
            <a:spcBef>
              <a:spcPts val="0"/>
            </a:spcBef>
            <a:spcAft>
              <a:spcPts val="0"/>
            </a:spcAft>
          </a:pPr>
          <a:r>
            <a:rPr lang="bs-Latn-BA" sz="1600">
              <a:ln w="9525" cap="rnd" cmpd="sng" algn="ctr">
                <a:solidFill>
                  <a:srgbClr val="44546A"/>
                </a:solidFill>
                <a:prstDash val="solid"/>
                <a:bevel/>
              </a:ln>
              <a:solidFill>
                <a:srgbClr val="1F3864"/>
              </a:solidFill>
              <a:effectLst/>
              <a:latin typeface="Myriad Pro" panose="020B0503030403020204" pitchFamily="34" charset="0"/>
              <a:ea typeface="Times New Roman" panose="02020603050405020304" pitchFamily="18" charset="0"/>
            </a:rPr>
            <a:t>Projekat „Podrška Evropske unije konkurentnosti poljoprivrede i ruralnom razvoju u Bosni i Hercegovini“ - EU4AGRI</a:t>
          </a:r>
          <a:endParaRPr lang="en-US" sz="12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xdr:col>
      <xdr:colOff>0</xdr:colOff>
      <xdr:row>33</xdr:row>
      <xdr:rowOff>0</xdr:rowOff>
    </xdr:from>
    <xdr:to>
      <xdr:col>4</xdr:col>
      <xdr:colOff>116205</xdr:colOff>
      <xdr:row>36</xdr:row>
      <xdr:rowOff>22860</xdr:rowOff>
    </xdr:to>
    <xdr:pic>
      <xdr:nvPicPr>
        <xdr:cNvPr id="11" name="Picture 10">
          <a:extLst>
            <a:ext uri="{FF2B5EF4-FFF2-40B4-BE49-F238E27FC236}">
              <a16:creationId xmlns:a16="http://schemas.microsoft.com/office/drawing/2014/main" id="{049B9ABA-B0F0-4344-9302-E6B22E419272}"/>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0" y="6296025"/>
          <a:ext cx="1945005" cy="594360"/>
        </a:xfrm>
        <a:prstGeom prst="rect">
          <a:avLst/>
        </a:prstGeom>
        <a:noFill/>
      </xdr:spPr>
    </xdr:pic>
    <xdr:clientData/>
  </xdr:twoCellAnchor>
  <xdr:twoCellAnchor editAs="oneCell">
    <xdr:from>
      <xdr:col>11</xdr:col>
      <xdr:colOff>171450</xdr:colOff>
      <xdr:row>33</xdr:row>
      <xdr:rowOff>9525</xdr:rowOff>
    </xdr:from>
    <xdr:to>
      <xdr:col>11</xdr:col>
      <xdr:colOff>494030</xdr:colOff>
      <xdr:row>36</xdr:row>
      <xdr:rowOff>124460</xdr:rowOff>
    </xdr:to>
    <xdr:pic>
      <xdr:nvPicPr>
        <xdr:cNvPr id="13" name="Picture 12">
          <a:extLst>
            <a:ext uri="{FF2B5EF4-FFF2-40B4-BE49-F238E27FC236}">
              <a16:creationId xmlns:a16="http://schemas.microsoft.com/office/drawing/2014/main" id="{89E485A6-96DA-4F3B-9169-D0661674CECE}"/>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77050" y="6305550"/>
          <a:ext cx="322580" cy="68643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HDOUGA/Documents/Documents/EU%20project/Me&#273;usektorska%20radna%20grupa/Mjera%201/Javni%20poziv/lista%20priloga/P2.a%20Poslovni%20plan%20-%20tabe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ilog%202%20obrazac%20poslovnog%20plana_slo&#382;enog_plana_prerada_final%20mjer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a"/>
      <sheetName val="Uputsvo"/>
      <sheetName val="2.1. Informacije o podnosiocu"/>
      <sheetName val="3.2.Struktura i obim proizv."/>
      <sheetName val="3.3. i 3.4.Trošak mat.inputa"/>
      <sheetName val="4.2. Dinamika zaposlenih"/>
      <sheetName val="6.2. Podaci o zemljištu"/>
      <sheetName val="7.1. Plan prodaje"/>
      <sheetName val="7.2. Ukupni prihodi"/>
      <sheetName val="7.3. Obračun amortizacije"/>
      <sheetName val="7.4. Struk. i dinamika ulaganja"/>
      <sheetName val="7.5. Izvori finansiranjsa"/>
      <sheetName val="7.6. Bilans uspjeha"/>
      <sheetName val="7.7. Novčani tok"/>
      <sheetName val="8.1. Ekonomska ocjena projekta"/>
      <sheetName val="9. Dobijeni rezultati"/>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4">
          <cell r="B24"/>
        </row>
      </sheetData>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aslovna"/>
      <sheetName val="Uputstvo"/>
      <sheetName val="2.1. Informacije o podnosiocu"/>
      <sheetName val="3.2.Struktura i obim proizvodnj"/>
      <sheetName val="3.3.Mat. input 3.4. Mat. troš."/>
      <sheetName val="Zaposleni 4.2, 4.3"/>
      <sheetName val="4.4. Projekcija zaposlenih"/>
      <sheetName val="6.2 Podaci o zemljištu"/>
      <sheetName val="8.1. Plan prodaje"/>
      <sheetName val="8.2. Ukupni prihodi"/>
      <sheetName val="8.3. Obračun amortizacije"/>
      <sheetName val="8.4. Strukt. i dinamika ulaganj"/>
      <sheetName val="8.5. Izvori finansiranja"/>
      <sheetName val="8.6. Bilans uspjeha"/>
      <sheetName val="8.7. Novčani tok"/>
      <sheetName val="8.8. Bilans stanja"/>
      <sheetName val="9.1. Statička ocjena efikasnost"/>
      <sheetName val="9.2.1. Ekonomski tok"/>
      <sheetName val="9.2.2. Neto sadašnja vrijednost"/>
      <sheetName val="10. Dobijeni rezultat"/>
    </sheetNames>
    <sheetDataSet>
      <sheetData sheetId="0"/>
      <sheetData sheetId="1"/>
      <sheetData sheetId="2"/>
      <sheetData sheetId="3"/>
      <sheetData sheetId="4"/>
      <sheetData sheetId="5"/>
      <sheetData sheetId="6"/>
      <sheetData sheetId="7"/>
      <sheetData sheetId="8"/>
      <sheetData sheetId="9"/>
      <sheetData sheetId="10"/>
      <sheetData sheetId="11">
        <row r="28">
          <cell r="E28"/>
        </row>
        <row r="34">
          <cell r="C34" t="str">
            <v>EU4Agri podrška</v>
          </cell>
        </row>
      </sheetData>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L37"/>
  <sheetViews>
    <sheetView topLeftCell="A26" workbookViewId="0">
      <selection activeCell="B13" sqref="B13:L20"/>
    </sheetView>
  </sheetViews>
  <sheetFormatPr defaultRowHeight="15"/>
  <sheetData>
    <row r="2" spans="2:12">
      <c r="B2" s="305"/>
      <c r="C2" s="305"/>
      <c r="D2" s="305"/>
      <c r="E2" s="305"/>
      <c r="F2" s="305"/>
      <c r="G2" s="305"/>
      <c r="H2" s="305"/>
      <c r="I2" s="305"/>
      <c r="J2" s="305"/>
      <c r="K2" s="305"/>
      <c r="L2" s="305"/>
    </row>
    <row r="3" spans="2:12">
      <c r="B3" s="305"/>
      <c r="C3" s="305"/>
      <c r="D3" s="305"/>
      <c r="E3" s="305"/>
      <c r="F3" s="305"/>
      <c r="G3" s="305"/>
      <c r="H3" s="305"/>
      <c r="I3" s="305"/>
      <c r="J3" s="305"/>
      <c r="K3" s="305"/>
      <c r="L3" s="305"/>
    </row>
    <row r="4" spans="2:12" ht="15.75" customHeight="1">
      <c r="B4" s="305"/>
      <c r="C4" s="305"/>
      <c r="D4" s="305"/>
      <c r="E4" s="305"/>
      <c r="F4" s="305"/>
      <c r="G4" s="305"/>
      <c r="H4" s="305"/>
      <c r="I4" s="305"/>
      <c r="J4" s="305"/>
      <c r="K4" s="305"/>
      <c r="L4" s="305"/>
    </row>
    <row r="5" spans="2:12">
      <c r="B5" s="305"/>
      <c r="C5" s="305"/>
      <c r="D5" s="305"/>
      <c r="E5" s="305"/>
      <c r="F5" s="305"/>
      <c r="G5" s="305"/>
      <c r="H5" s="305"/>
      <c r="I5" s="305"/>
      <c r="J5" s="305"/>
      <c r="K5" s="305"/>
      <c r="L5" s="305"/>
    </row>
    <row r="6" spans="2:12">
      <c r="B6" s="305"/>
      <c r="C6" s="305"/>
      <c r="D6" s="305"/>
      <c r="E6" s="305"/>
      <c r="F6" s="305"/>
      <c r="G6" s="305"/>
      <c r="H6" s="305"/>
      <c r="I6" s="305"/>
      <c r="J6" s="305"/>
      <c r="K6" s="305"/>
      <c r="L6" s="305"/>
    </row>
    <row r="7" spans="2:12">
      <c r="B7" s="305"/>
      <c r="C7" s="305"/>
      <c r="D7" s="305"/>
      <c r="E7" s="305"/>
      <c r="F7" s="305"/>
      <c r="G7" s="305"/>
      <c r="H7" s="305"/>
      <c r="I7" s="305"/>
      <c r="J7" s="305"/>
      <c r="K7" s="305"/>
      <c r="L7" s="305"/>
    </row>
    <row r="8" spans="2:12">
      <c r="B8" s="305"/>
      <c r="C8" s="305"/>
      <c r="D8" s="305"/>
      <c r="E8" s="305"/>
      <c r="F8" s="305"/>
      <c r="G8" s="305"/>
      <c r="H8" s="305"/>
      <c r="I8" s="305"/>
      <c r="J8" s="305"/>
      <c r="K8" s="305"/>
      <c r="L8" s="305"/>
    </row>
    <row r="13" spans="2:12">
      <c r="B13" s="174" t="s">
        <v>0</v>
      </c>
      <c r="C13" s="175"/>
      <c r="D13" s="175"/>
      <c r="E13" s="175"/>
      <c r="F13" s="175"/>
      <c r="G13" s="175"/>
      <c r="H13" s="175"/>
      <c r="I13" s="175"/>
      <c r="J13" s="175"/>
      <c r="K13" s="175"/>
      <c r="L13" s="305"/>
    </row>
    <row r="14" spans="2:12">
      <c r="B14" s="175"/>
      <c r="C14" s="175"/>
      <c r="D14" s="175"/>
      <c r="E14" s="175"/>
      <c r="F14" s="175"/>
      <c r="G14" s="175"/>
      <c r="H14" s="175"/>
      <c r="I14" s="175"/>
      <c r="J14" s="175"/>
      <c r="K14" s="175"/>
      <c r="L14" s="305"/>
    </row>
    <row r="15" spans="2:12">
      <c r="B15" s="175"/>
      <c r="C15" s="175"/>
      <c r="D15" s="175"/>
      <c r="E15" s="175"/>
      <c r="F15" s="175"/>
      <c r="G15" s="175"/>
      <c r="H15" s="175"/>
      <c r="I15" s="175"/>
      <c r="J15" s="175"/>
      <c r="K15" s="175"/>
      <c r="L15" s="305"/>
    </row>
    <row r="16" spans="2:12">
      <c r="B16" s="175"/>
      <c r="C16" s="175"/>
      <c r="D16" s="175"/>
      <c r="E16" s="175"/>
      <c r="F16" s="175"/>
      <c r="G16" s="175"/>
      <c r="H16" s="175"/>
      <c r="I16" s="175"/>
      <c r="J16" s="175"/>
      <c r="K16" s="175"/>
      <c r="L16" s="305"/>
    </row>
    <row r="17" spans="2:12">
      <c r="B17" s="175"/>
      <c r="C17" s="175"/>
      <c r="D17" s="175"/>
      <c r="E17" s="175"/>
      <c r="F17" s="175"/>
      <c r="G17" s="175"/>
      <c r="H17" s="175"/>
      <c r="I17" s="175"/>
      <c r="J17" s="175"/>
      <c r="K17" s="175"/>
      <c r="L17" s="305"/>
    </row>
    <row r="18" spans="2:12">
      <c r="B18" s="175"/>
      <c r="C18" s="175"/>
      <c r="D18" s="175"/>
      <c r="E18" s="175"/>
      <c r="F18" s="175"/>
      <c r="G18" s="175"/>
      <c r="H18" s="175"/>
      <c r="I18" s="175"/>
      <c r="J18" s="175"/>
      <c r="K18" s="175"/>
      <c r="L18" s="305"/>
    </row>
    <row r="19" spans="2:12">
      <c r="B19" s="175"/>
      <c r="C19" s="175"/>
      <c r="D19" s="175"/>
      <c r="E19" s="175"/>
      <c r="F19" s="175"/>
      <c r="G19" s="175"/>
      <c r="H19" s="175"/>
      <c r="I19" s="175"/>
      <c r="J19" s="175"/>
      <c r="K19" s="175"/>
      <c r="L19" s="305"/>
    </row>
    <row r="20" spans="2:12">
      <c r="B20" s="175"/>
      <c r="C20" s="175"/>
      <c r="D20" s="175"/>
      <c r="E20" s="175"/>
      <c r="F20" s="175"/>
      <c r="G20" s="175"/>
      <c r="H20" s="175"/>
      <c r="I20" s="175"/>
      <c r="J20" s="175"/>
      <c r="K20" s="175"/>
      <c r="L20" s="305"/>
    </row>
    <row r="25" spans="2:12">
      <c r="B25" s="305"/>
      <c r="C25" s="305"/>
      <c r="D25" s="305"/>
      <c r="E25" s="305"/>
      <c r="F25" s="305"/>
      <c r="G25" s="305"/>
      <c r="H25" s="305"/>
      <c r="I25" s="305"/>
      <c r="J25" s="305"/>
      <c r="K25" s="305"/>
      <c r="L25" s="305"/>
    </row>
    <row r="26" spans="2:12">
      <c r="B26" s="305"/>
      <c r="C26" s="305"/>
      <c r="D26" s="305"/>
      <c r="E26" s="305"/>
      <c r="F26" s="305"/>
      <c r="G26" s="305"/>
      <c r="H26" s="305"/>
      <c r="I26" s="305"/>
      <c r="J26" s="305"/>
      <c r="K26" s="305"/>
      <c r="L26" s="305"/>
    </row>
    <row r="27" spans="2:12">
      <c r="B27" s="305"/>
      <c r="C27" s="305"/>
      <c r="D27" s="305"/>
      <c r="E27" s="305"/>
      <c r="F27" s="305"/>
      <c r="G27" s="305"/>
      <c r="H27" s="305"/>
      <c r="I27" s="305"/>
      <c r="J27" s="305"/>
      <c r="K27" s="305"/>
      <c r="L27" s="305"/>
    </row>
    <row r="28" spans="2:12">
      <c r="B28" s="305"/>
      <c r="C28" s="305"/>
      <c r="D28" s="305"/>
      <c r="E28" s="305"/>
      <c r="F28" s="305"/>
      <c r="G28" s="305"/>
      <c r="H28" s="305"/>
      <c r="I28" s="305"/>
      <c r="J28" s="305"/>
      <c r="K28" s="305"/>
      <c r="L28" s="305"/>
    </row>
    <row r="29" spans="2:12">
      <c r="B29" s="305"/>
      <c r="C29" s="305"/>
      <c r="D29" s="305"/>
      <c r="E29" s="305"/>
      <c r="F29" s="305"/>
      <c r="G29" s="305"/>
      <c r="H29" s="305"/>
      <c r="I29" s="305"/>
      <c r="J29" s="305"/>
      <c r="K29" s="305"/>
      <c r="L29" s="305"/>
    </row>
    <row r="34" spans="2:12">
      <c r="B34" s="305"/>
      <c r="C34" s="305"/>
      <c r="D34" s="305"/>
      <c r="E34" s="305"/>
      <c r="F34" s="305"/>
      <c r="G34" s="305"/>
      <c r="H34" s="305"/>
      <c r="I34" s="305"/>
      <c r="J34" s="305"/>
      <c r="K34" s="305"/>
      <c r="L34" s="305"/>
    </row>
    <row r="35" spans="2:12">
      <c r="B35" s="305"/>
      <c r="C35" s="305"/>
      <c r="D35" s="305"/>
      <c r="E35" s="305"/>
      <c r="F35" s="305"/>
      <c r="G35" s="305"/>
      <c r="H35" s="305"/>
      <c r="I35" s="305"/>
      <c r="J35" s="305"/>
      <c r="K35" s="305"/>
      <c r="L35" s="305"/>
    </row>
    <row r="36" spans="2:12">
      <c r="B36" s="305"/>
      <c r="C36" s="305"/>
      <c r="D36" s="305"/>
      <c r="E36" s="305"/>
      <c r="F36" s="305"/>
      <c r="G36" s="305"/>
      <c r="H36" s="305"/>
      <c r="I36" s="305"/>
      <c r="J36" s="305"/>
      <c r="K36" s="305"/>
      <c r="L36" s="305"/>
    </row>
    <row r="37" spans="2:12">
      <c r="B37" s="305"/>
      <c r="C37" s="305"/>
      <c r="D37" s="305"/>
      <c r="E37" s="305"/>
      <c r="F37" s="305"/>
      <c r="G37" s="305"/>
      <c r="H37" s="305"/>
      <c r="I37" s="305"/>
      <c r="J37" s="305"/>
      <c r="K37" s="305"/>
      <c r="L37" s="305"/>
    </row>
  </sheetData>
  <mergeCells count="4">
    <mergeCell ref="B34:L37"/>
    <mergeCell ref="B25:L29"/>
    <mergeCell ref="B2:L8"/>
    <mergeCell ref="B13:L20"/>
  </mergeCells>
  <pageMargins left="0.7" right="0.7" top="0.75" bottom="0.75" header="0.3" footer="0.3"/>
  <pageSetup paperSize="9" scale="81"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19"/>
  <sheetViews>
    <sheetView showGridLines="0" zoomScaleNormal="100" workbookViewId="0">
      <selection activeCell="D2" sqref="D2"/>
    </sheetView>
  </sheetViews>
  <sheetFormatPr defaultColWidth="8.7109375" defaultRowHeight="15"/>
  <cols>
    <col min="1" max="1" width="34.5703125" style="1" bestFit="1" customWidth="1"/>
    <col min="2" max="2" width="11.28515625" style="1" customWidth="1"/>
    <col min="3" max="12" width="12.5703125" style="1" customWidth="1"/>
    <col min="13" max="13" width="10.140625" style="1" bestFit="1" customWidth="1"/>
    <col min="14" max="16384" width="8.7109375" style="1"/>
  </cols>
  <sheetData>
    <row r="1" spans="1:12">
      <c r="A1" s="163" t="s">
        <v>128</v>
      </c>
      <c r="B1" s="11"/>
      <c r="C1" s="11"/>
      <c r="D1" s="11"/>
      <c r="E1" s="11"/>
      <c r="F1" s="11"/>
      <c r="G1" s="11"/>
      <c r="H1" s="11"/>
      <c r="I1" s="11"/>
      <c r="J1" s="11"/>
      <c r="K1" s="11"/>
      <c r="L1" s="11"/>
    </row>
    <row r="3" spans="1:12" ht="30">
      <c r="A3" s="166" t="s">
        <v>129</v>
      </c>
      <c r="B3" s="167" t="s">
        <v>43</v>
      </c>
      <c r="C3" s="246" t="s">
        <v>69</v>
      </c>
      <c r="D3" s="246"/>
      <c r="E3" s="246"/>
      <c r="F3" s="246"/>
      <c r="G3" s="246"/>
      <c r="H3" s="306"/>
      <c r="I3" s="306"/>
      <c r="J3" s="306"/>
      <c r="K3" s="306"/>
      <c r="L3" s="306"/>
    </row>
    <row r="4" spans="1:12">
      <c r="A4" s="166"/>
      <c r="B4" s="166">
        <v>2019</v>
      </c>
      <c r="C4" s="166">
        <v>2020</v>
      </c>
      <c r="D4" s="166">
        <v>2021</v>
      </c>
      <c r="E4" s="166">
        <v>2022</v>
      </c>
      <c r="F4" s="166">
        <v>2023</v>
      </c>
      <c r="G4" s="166">
        <v>2024</v>
      </c>
      <c r="H4" s="306"/>
      <c r="I4" s="306"/>
      <c r="J4" s="306"/>
      <c r="K4" s="306"/>
      <c r="L4" s="306"/>
    </row>
    <row r="5" spans="1:12">
      <c r="A5" s="47" t="s">
        <v>130</v>
      </c>
      <c r="B5" s="48">
        <f>B6</f>
        <v>0</v>
      </c>
      <c r="C5" s="48">
        <f t="shared" ref="C5:G5" si="0">C6</f>
        <v>0</v>
      </c>
      <c r="D5" s="48">
        <f t="shared" si="0"/>
        <v>0</v>
      </c>
      <c r="E5" s="48">
        <f t="shared" si="0"/>
        <v>0</v>
      </c>
      <c r="F5" s="48">
        <f t="shared" si="0"/>
        <v>0</v>
      </c>
      <c r="G5" s="48">
        <f t="shared" si="0"/>
        <v>0</v>
      </c>
      <c r="H5" s="306"/>
      <c r="I5" s="306"/>
      <c r="J5" s="306"/>
      <c r="K5" s="306"/>
      <c r="L5" s="306"/>
    </row>
    <row r="6" spans="1:12">
      <c r="A6" s="322" t="s">
        <v>131</v>
      </c>
      <c r="B6" s="169">
        <f>'8.1. Plan prodaje'!D24</f>
        <v>0</v>
      </c>
      <c r="C6" s="169">
        <f>'8.1. Plan prodaje'!E24</f>
        <v>0</v>
      </c>
      <c r="D6" s="169">
        <f>'8.1. Plan prodaje'!F24</f>
        <v>0</v>
      </c>
      <c r="E6" s="169">
        <f>'8.1. Plan prodaje'!G24</f>
        <v>0</v>
      </c>
      <c r="F6" s="169">
        <f>'8.1. Plan prodaje'!H24</f>
        <v>0</v>
      </c>
      <c r="G6" s="169">
        <f>'8.1. Plan prodaje'!I24</f>
        <v>0</v>
      </c>
      <c r="H6" s="306"/>
      <c r="I6" s="306"/>
      <c r="J6" s="306"/>
      <c r="K6" s="306"/>
      <c r="L6" s="306"/>
    </row>
    <row r="7" spans="1:12">
      <c r="A7" s="47" t="s">
        <v>132</v>
      </c>
      <c r="B7" s="48">
        <f>B8+B9</f>
        <v>0</v>
      </c>
      <c r="C7" s="48">
        <f t="shared" ref="C7:G7" si="1">C8+C9</f>
        <v>0</v>
      </c>
      <c r="D7" s="48">
        <f t="shared" si="1"/>
        <v>0</v>
      </c>
      <c r="E7" s="48">
        <f t="shared" si="1"/>
        <v>0</v>
      </c>
      <c r="F7" s="48">
        <f t="shared" si="1"/>
        <v>0</v>
      </c>
      <c r="G7" s="48">
        <f t="shared" si="1"/>
        <v>0</v>
      </c>
      <c r="H7" s="306"/>
      <c r="I7" s="306"/>
      <c r="J7" s="306"/>
      <c r="K7" s="306"/>
      <c r="L7" s="306"/>
    </row>
    <row r="8" spans="1:12">
      <c r="A8" s="322" t="s">
        <v>74</v>
      </c>
      <c r="B8" s="325"/>
      <c r="C8" s="325"/>
      <c r="D8" s="325"/>
      <c r="E8" s="325"/>
      <c r="F8" s="325"/>
      <c r="G8" s="325"/>
      <c r="H8" s="306"/>
      <c r="I8" s="306"/>
      <c r="J8" s="306"/>
      <c r="K8" s="306"/>
      <c r="L8" s="306"/>
    </row>
    <row r="9" spans="1:12">
      <c r="A9" s="322" t="s">
        <v>75</v>
      </c>
      <c r="B9" s="325"/>
      <c r="C9" s="325"/>
      <c r="D9" s="325"/>
      <c r="E9" s="325"/>
      <c r="F9" s="325"/>
      <c r="G9" s="325"/>
      <c r="H9" s="306"/>
      <c r="I9" s="306"/>
      <c r="J9" s="306"/>
      <c r="K9" s="306"/>
      <c r="L9" s="306"/>
    </row>
    <row r="10" spans="1:12">
      <c r="A10" s="47" t="s">
        <v>133</v>
      </c>
      <c r="B10" s="48">
        <f>B11</f>
        <v>0</v>
      </c>
      <c r="C10" s="48">
        <f t="shared" ref="C10:G10" ca="1" si="2">C11</f>
        <v>0</v>
      </c>
      <c r="D10" s="48">
        <f t="shared" ca="1" si="2"/>
        <v>0</v>
      </c>
      <c r="E10" s="48">
        <f t="shared" ca="1" si="2"/>
        <v>0</v>
      </c>
      <c r="F10" s="48">
        <f t="shared" ca="1" si="2"/>
        <v>0</v>
      </c>
      <c r="G10" s="48">
        <f t="shared" si="2"/>
        <v>0</v>
      </c>
      <c r="H10" s="306"/>
      <c r="I10" s="306"/>
      <c r="J10" s="306"/>
      <c r="K10" s="306"/>
      <c r="L10" s="306"/>
    </row>
    <row r="11" spans="1:12">
      <c r="A11" s="322" t="s">
        <v>134</v>
      </c>
      <c r="B11" s="169">
        <v>0</v>
      </c>
      <c r="C11" s="325">
        <f ca="1">'8.4. Strukt. i dinam. ulaganja'!$D$31*'8.3. Obračun amortizacije'!F11</f>
        <v>0</v>
      </c>
      <c r="D11" s="325">
        <f ca="1">'8.4. Strukt. i dinam. ulaganja'!$D$31*'8.3. Obračun amortizacije'!G11</f>
        <v>0</v>
      </c>
      <c r="E11" s="325">
        <f ca="1">'8.4. Strukt. i dinam. ulaganja'!$D$31*'8.3. Obračun amortizacije'!H11</f>
        <v>0</v>
      </c>
      <c r="F11" s="325">
        <f ca="1">'8.4. Strukt. i dinam. ulaganja'!$D$31*'8.3. Obračun amortizacije'!I11</f>
        <v>0</v>
      </c>
      <c r="G11" s="325">
        <f>'8.4. Strukt. i dinam. ulaganja'!$D$31*'8.3. Obračun amortizacije'!J11</f>
        <v>0</v>
      </c>
      <c r="H11" s="306"/>
      <c r="I11" s="306"/>
      <c r="J11" s="306"/>
      <c r="K11" s="306"/>
      <c r="L11" s="306"/>
    </row>
    <row r="12" spans="1:12">
      <c r="A12" s="47" t="s">
        <v>135</v>
      </c>
      <c r="B12" s="48">
        <f>B13+B14</f>
        <v>0</v>
      </c>
      <c r="C12" s="48">
        <f t="shared" ref="C12:G12" si="3">C13+C14</f>
        <v>0</v>
      </c>
      <c r="D12" s="48">
        <f t="shared" si="3"/>
        <v>0</v>
      </c>
      <c r="E12" s="48">
        <f t="shared" si="3"/>
        <v>0</v>
      </c>
      <c r="F12" s="48">
        <f t="shared" si="3"/>
        <v>0</v>
      </c>
      <c r="G12" s="48">
        <f t="shared" si="3"/>
        <v>0</v>
      </c>
      <c r="H12" s="306"/>
      <c r="I12" s="306"/>
      <c r="J12" s="306"/>
      <c r="K12" s="306"/>
      <c r="L12" s="306"/>
    </row>
    <row r="13" spans="1:12">
      <c r="A13" s="322" t="s">
        <v>80</v>
      </c>
      <c r="B13" s="169"/>
      <c r="C13" s="325"/>
      <c r="D13" s="325"/>
      <c r="E13" s="325"/>
      <c r="F13" s="325"/>
      <c r="G13" s="325"/>
      <c r="H13" s="306"/>
      <c r="I13" s="306"/>
      <c r="J13" s="306"/>
      <c r="K13" s="306"/>
      <c r="L13" s="306"/>
    </row>
    <row r="14" spans="1:12">
      <c r="A14" s="322" t="s">
        <v>81</v>
      </c>
      <c r="B14" s="169"/>
      <c r="C14" s="325"/>
      <c r="D14" s="325"/>
      <c r="E14" s="325"/>
      <c r="F14" s="325"/>
      <c r="G14" s="325"/>
      <c r="H14" s="306"/>
      <c r="I14" s="306"/>
      <c r="J14" s="306"/>
      <c r="K14" s="306"/>
      <c r="L14" s="306"/>
    </row>
    <row r="15" spans="1:12">
      <c r="A15" s="170" t="s">
        <v>110</v>
      </c>
      <c r="B15" s="101">
        <f>B5+B7+B10+B12</f>
        <v>0</v>
      </c>
      <c r="C15" s="101">
        <f t="shared" ref="C15:G15" ca="1" si="4">C5+C7+C10+C12</f>
        <v>0</v>
      </c>
      <c r="D15" s="101">
        <f t="shared" ca="1" si="4"/>
        <v>0</v>
      </c>
      <c r="E15" s="101">
        <f t="shared" ca="1" si="4"/>
        <v>0</v>
      </c>
      <c r="F15" s="101">
        <f t="shared" ca="1" si="4"/>
        <v>0</v>
      </c>
      <c r="G15" s="101">
        <f t="shared" si="4"/>
        <v>0</v>
      </c>
      <c r="H15" s="306"/>
      <c r="I15" s="306"/>
      <c r="J15" s="306"/>
      <c r="K15" s="306"/>
      <c r="L15" s="306"/>
    </row>
    <row r="18" spans="1:12">
      <c r="A18" s="326" t="s">
        <v>136</v>
      </c>
      <c r="B18" s="327"/>
      <c r="C18" s="327"/>
      <c r="D18" s="327"/>
      <c r="E18" s="327"/>
      <c r="F18" s="327"/>
      <c r="G18" s="327"/>
      <c r="H18" s="327"/>
      <c r="I18" s="327"/>
      <c r="J18" s="327"/>
      <c r="K18" s="327"/>
      <c r="L18" s="328"/>
    </row>
    <row r="19" spans="1:12">
      <c r="A19" s="134" t="s">
        <v>137</v>
      </c>
      <c r="B19" s="135"/>
      <c r="C19" s="135"/>
      <c r="D19" s="135"/>
      <c r="E19" s="135"/>
      <c r="F19" s="135"/>
      <c r="G19" s="135"/>
      <c r="H19" s="135"/>
      <c r="I19" s="135"/>
      <c r="J19" s="135"/>
      <c r="K19" s="135"/>
      <c r="L19" s="136"/>
    </row>
  </sheetData>
  <mergeCells count="2">
    <mergeCell ref="C3:G3"/>
    <mergeCell ref="A18:L18"/>
  </mergeCells>
  <pageMargins left="0.7" right="0.7" top="0.75" bottom="0.75" header="0.3" footer="0.3"/>
  <pageSetup paperSize="9" scale="76" orientation="landscape" vertic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P26"/>
  <sheetViews>
    <sheetView showGridLines="0" tabSelected="1" topLeftCell="A13" zoomScaleNormal="100" workbookViewId="0">
      <selection activeCell="M16" sqref="M16"/>
    </sheetView>
  </sheetViews>
  <sheetFormatPr defaultColWidth="9.140625" defaultRowHeight="15"/>
  <cols>
    <col min="1" max="1" width="9.140625" style="42"/>
    <col min="2" max="2" width="15.85546875" style="42" customWidth="1"/>
    <col min="3" max="3" width="20.28515625" style="42" customWidth="1"/>
    <col min="4" max="4" width="14.28515625" style="42" customWidth="1"/>
    <col min="5" max="5" width="24" style="42" customWidth="1"/>
    <col min="6" max="6" width="14.28515625" style="42" customWidth="1"/>
    <col min="7" max="10" width="12.7109375" style="42" customWidth="1"/>
    <col min="11" max="16" width="12.5703125" style="42" customWidth="1"/>
    <col min="17" max="17" width="13.140625" style="42" customWidth="1"/>
    <col min="18" max="16384" width="9.140625" style="42"/>
  </cols>
  <sheetData>
    <row r="1" spans="1:16">
      <c r="A1" s="252" t="s">
        <v>138</v>
      </c>
      <c r="B1" s="252"/>
      <c r="C1" s="252"/>
      <c r="D1" s="11"/>
      <c r="E1" s="11"/>
      <c r="F1" s="11"/>
      <c r="G1" s="11"/>
      <c r="H1" s="11"/>
      <c r="I1" s="11"/>
      <c r="J1" s="11"/>
      <c r="K1" s="11"/>
      <c r="L1" s="11"/>
      <c r="M1" s="11"/>
      <c r="N1" s="11"/>
      <c r="O1" s="11"/>
      <c r="P1" s="11"/>
    </row>
    <row r="2" spans="1:16">
      <c r="A2" s="31"/>
      <c r="B2" s="31"/>
      <c r="C2" s="11"/>
      <c r="D2" s="11"/>
      <c r="E2" s="11"/>
      <c r="F2" s="11"/>
      <c r="G2" s="11"/>
      <c r="H2" s="11"/>
      <c r="I2" s="11"/>
      <c r="J2" s="11"/>
      <c r="K2" s="11"/>
      <c r="L2" s="11"/>
      <c r="M2" s="11"/>
      <c r="N2" s="11"/>
      <c r="O2" s="11"/>
      <c r="P2" s="11"/>
    </row>
    <row r="3" spans="1:16">
      <c r="A3" s="254" t="s">
        <v>139</v>
      </c>
      <c r="B3" s="254"/>
      <c r="C3" s="254"/>
      <c r="D3" s="254"/>
      <c r="E3" s="254"/>
      <c r="F3" s="254"/>
      <c r="G3" s="254"/>
      <c r="H3" s="254"/>
      <c r="I3" s="254"/>
      <c r="J3" s="306"/>
      <c r="K3" s="306"/>
      <c r="L3" s="306"/>
      <c r="M3" s="306"/>
      <c r="N3" s="306"/>
      <c r="O3" s="306"/>
      <c r="P3" s="306"/>
    </row>
    <row r="4" spans="1:16" ht="30">
      <c r="A4" s="246" t="s">
        <v>140</v>
      </c>
      <c r="B4" s="246"/>
      <c r="C4" s="167" t="s">
        <v>141</v>
      </c>
      <c r="D4" s="167" t="s">
        <v>142</v>
      </c>
      <c r="E4" s="166">
        <v>2020</v>
      </c>
      <c r="F4" s="166">
        <v>2021</v>
      </c>
      <c r="G4" s="166">
        <v>2022</v>
      </c>
      <c r="H4" s="166">
        <v>2023</v>
      </c>
      <c r="I4" s="166">
        <v>2024</v>
      </c>
      <c r="J4" s="306"/>
      <c r="K4" s="306"/>
      <c r="L4" s="306"/>
      <c r="M4" s="306"/>
      <c r="N4" s="306"/>
      <c r="O4" s="306"/>
      <c r="P4" s="306"/>
    </row>
    <row r="5" spans="1:16">
      <c r="A5" s="329" t="s">
        <v>45</v>
      </c>
      <c r="B5" s="329"/>
      <c r="C5" s="325">
        <v>0</v>
      </c>
      <c r="D5" s="330"/>
      <c r="E5" s="148">
        <f>C5*D5/12*(12-MONTH('8.4. Strukt. i dinam. ulaganja'!$B$28))</f>
        <v>0</v>
      </c>
      <c r="F5" s="322">
        <f ca="1">IF($E5&lt;=SUM($G5:G5),0,IF($E5-SUM($G5:G5)&lt;$F5*$E5,$E5-SUM($G5:G5),$F5*$E5))</f>
        <v>0</v>
      </c>
      <c r="G5" s="322">
        <f ca="1">IF($E5&lt;=SUM($G5:H5),0,IF($E5-SUM($G5:H5)&lt;$F5*$E5,$E5-SUM($G5:H5),$F5*$E5))</f>
        <v>0</v>
      </c>
      <c r="H5" s="322">
        <f ca="1">IF($E5&lt;=SUM($G5:I5),0,IF($E5-SUM($G5:I5)&lt;$F5*$E5,$E5-SUM($G5:I5),$F5*$E5))</f>
        <v>0</v>
      </c>
      <c r="I5" s="322">
        <f ca="1">IF($E5&lt;=SUM($G5:J5),0,IF($E5-SUM($G5:J5)&lt;$F5*$E5,$E5-SUM($G5:J5),$F5*$E5))</f>
        <v>0</v>
      </c>
      <c r="J5" s="306"/>
      <c r="K5" s="306"/>
      <c r="L5" s="306"/>
      <c r="M5" s="306"/>
      <c r="N5" s="306"/>
      <c r="O5" s="306"/>
      <c r="P5" s="306"/>
    </row>
    <row r="6" spans="1:16">
      <c r="A6" s="329" t="s">
        <v>46</v>
      </c>
      <c r="B6" s="329"/>
      <c r="C6" s="325">
        <v>0</v>
      </c>
      <c r="D6" s="330"/>
      <c r="E6" s="148">
        <f>C6*D6/12*(12-MONTH('8.4. Strukt. i dinam. ulaganja'!$B$28))</f>
        <v>0</v>
      </c>
      <c r="F6" s="322">
        <f ca="1">IF($E6&lt;=SUM($G6:G6),0,IF($E6-SUM($G6:G6)&lt;$F6*$E6,$E6-SUM($G6:G6),$F6*$E6))</f>
        <v>0</v>
      </c>
      <c r="G6" s="322">
        <f ca="1">IF($E6&lt;=SUM($G6:H6),0,IF($E6-SUM($G6:H6)&lt;$F6*$E6,$E6-SUM($G6:H6),$F6*$E6))</f>
        <v>0</v>
      </c>
      <c r="H6" s="322">
        <f ca="1">IF($E6&lt;=SUM($G6:I6),0,IF($E6-SUM($G6:I6)&lt;$F6*$E6,$E6-SUM($G6:I6),$F6*$E6))</f>
        <v>0</v>
      </c>
      <c r="I6" s="322">
        <f ca="1">IF($E6&lt;=SUM($G6:J6),0,IF($E6-SUM($G6:J6)&lt;$F6*$E6,$E6-SUM($G6:J6),$F6*$E6))</f>
        <v>0</v>
      </c>
      <c r="J6" s="306"/>
      <c r="K6" s="306"/>
      <c r="L6" s="306"/>
      <c r="M6" s="306"/>
      <c r="N6" s="306"/>
      <c r="O6" s="306"/>
      <c r="P6" s="306"/>
    </row>
    <row r="7" spans="1:16">
      <c r="A7" s="329" t="s">
        <v>47</v>
      </c>
      <c r="B7" s="329"/>
      <c r="C7" s="325">
        <v>0</v>
      </c>
      <c r="D7" s="330"/>
      <c r="E7" s="148">
        <f>C7*D7/12*(12-MONTH('8.4. Strukt. i dinam. ulaganja'!$B$28))</f>
        <v>0</v>
      </c>
      <c r="F7" s="322">
        <f ca="1">IF($E7&lt;=SUM($G7:G7),0,IF($E7-SUM($G7:G7)&lt;$F7*$E7,$E7-SUM($G7:G7),$F7*$E7))</f>
        <v>0</v>
      </c>
      <c r="G7" s="322">
        <f ca="1">IF($E7&lt;=SUM($G7:H7),0,IF($E7-SUM($G7:H7)&lt;$F7*$E7,$E7-SUM($G7:H7),$F7*$E7))</f>
        <v>0</v>
      </c>
      <c r="H7" s="322">
        <f ca="1">IF($E7&lt;=SUM($G7:I7),0,IF($E7-SUM($G7:I7)&lt;$F7*$E7,$E7-SUM($G7:I7),$F7*$E7))</f>
        <v>0</v>
      </c>
      <c r="I7" s="322">
        <f ca="1">IF($E7&lt;=SUM($G7:J7),0,IF($E7-SUM($G7:J7)&lt;$F7*$E7,$E7-SUM($G7:J7),$F7*$E7))</f>
        <v>0</v>
      </c>
      <c r="J7" s="306"/>
      <c r="K7" s="306"/>
      <c r="L7" s="306"/>
      <c r="M7" s="306"/>
      <c r="N7" s="306"/>
      <c r="O7" s="306"/>
      <c r="P7" s="306"/>
    </row>
    <row r="8" spans="1:16">
      <c r="A8" s="329" t="s">
        <v>48</v>
      </c>
      <c r="B8" s="329"/>
      <c r="C8" s="325">
        <v>0</v>
      </c>
      <c r="D8" s="330"/>
      <c r="E8" s="148">
        <f>C8*D8/12*(12-MONTH('8.4. Strukt. i dinam. ulaganja'!$B$28))</f>
        <v>0</v>
      </c>
      <c r="F8" s="322">
        <f ca="1">IF($E8&lt;=SUM($G8:G8),0,IF($E8-SUM($G8:G8)&lt;$F8*$E8,$E8-SUM($G8:G8),$F8*$E8))</f>
        <v>0</v>
      </c>
      <c r="G8" s="322">
        <f ca="1">IF($E8&lt;=SUM($G8:H8),0,IF($E8-SUM($G8:H8)&lt;$F8*$E8,$E8-SUM($G8:H8),$F8*$E8))</f>
        <v>0</v>
      </c>
      <c r="H8" s="322">
        <f ca="1">IF($E8&lt;=SUM($G8:I8),0,IF($E8-SUM($G8:I8)&lt;$F8*$E8,$E8-SUM($G8:I8),$F8*$E8))</f>
        <v>0</v>
      </c>
      <c r="I8" s="322">
        <f ca="1">IF($E8&lt;=SUM($G8:J8),0,IF($E8-SUM($G8:J8)&lt;$F8*$E8,$E8-SUM($G8:J8),$F8*$E8))</f>
        <v>0</v>
      </c>
      <c r="J8" s="306"/>
      <c r="K8" s="306"/>
      <c r="L8" s="306"/>
      <c r="M8" s="306"/>
      <c r="N8" s="306"/>
      <c r="O8" s="306"/>
      <c r="P8" s="306"/>
    </row>
    <row r="9" spans="1:16">
      <c r="A9" s="329" t="s">
        <v>49</v>
      </c>
      <c r="B9" s="329"/>
      <c r="C9" s="325">
        <v>0</v>
      </c>
      <c r="D9" s="330"/>
      <c r="E9" s="148">
        <f>C9*D9/12*(12-MONTH('8.4. Strukt. i dinam. ulaganja'!$B$28))</f>
        <v>0</v>
      </c>
      <c r="F9" s="322">
        <f ca="1">IF($E9&lt;=SUM($G9:G9),0,IF($E9-SUM($G9:G9)&lt;$F9*$E9,$E9-SUM($G9:G9),$F9*$E9))</f>
        <v>0</v>
      </c>
      <c r="G9" s="322">
        <f ca="1">IF($E9&lt;=SUM($G9:H9),0,IF($E9-SUM($G9:H9)&lt;$F9*$E9,$E9-SUM($G9:H9),$F9*$E9))</f>
        <v>0</v>
      </c>
      <c r="H9" s="322">
        <f ca="1">IF($E9&lt;=SUM($G9:I9),0,IF($E9-SUM($G9:I9)&lt;$F9*$E9,$E9-SUM($G9:I9),$F9*$E9))</f>
        <v>0</v>
      </c>
      <c r="I9" s="322">
        <f ca="1">IF($E9&lt;=SUM($G9:J9),0,IF($E9-SUM($G9:J9)&lt;$F9*$E9,$E9-SUM($G9:J9),$F9*$E9))</f>
        <v>0</v>
      </c>
      <c r="J9" s="306"/>
      <c r="K9" s="306"/>
      <c r="L9" s="306"/>
      <c r="M9" s="306"/>
      <c r="N9" s="306"/>
      <c r="O9" s="306"/>
      <c r="P9" s="306"/>
    </row>
    <row r="10" spans="1:16">
      <c r="A10" s="329" t="s">
        <v>50</v>
      </c>
      <c r="B10" s="329"/>
      <c r="C10" s="325">
        <v>0</v>
      </c>
      <c r="D10" s="330"/>
      <c r="E10" s="148">
        <f>C10*D10/12*(12-MONTH('8.4. Strukt. i dinam. ulaganja'!$B$28))</f>
        <v>0</v>
      </c>
      <c r="F10" s="322">
        <f ca="1">IF($E10&lt;=SUM($G10:G10),0,IF($E10-SUM($G10:G10)&lt;$F10*$E10,$E10-SUM($G10:G10),$F10*$E10))</f>
        <v>0</v>
      </c>
      <c r="G10" s="322">
        <f ca="1">IF($E10&lt;=SUM($G10:H10),0,IF($E10-SUM($G10:H10)&lt;$F10*$E10,$E10-SUM($G10:H10),$F10*$E10))</f>
        <v>0</v>
      </c>
      <c r="H10" s="322">
        <f ca="1">IF($E10&lt;=SUM($G10:I10),0,IF($E10-SUM($G10:I10)&lt;$F10*$E10,$E10-SUM($G10:I10),$F10*$E10))</f>
        <v>0</v>
      </c>
      <c r="I10" s="322">
        <f ca="1">IF($E10&lt;=SUM($G10:J10),0,IF($E10-SUM($G10:J10)&lt;$F10*$E10,$E10-SUM($G10:J10),$F10*$E10))</f>
        <v>0</v>
      </c>
      <c r="J10" s="306"/>
      <c r="K10" s="306"/>
      <c r="L10" s="306"/>
      <c r="M10" s="306"/>
      <c r="N10" s="306"/>
      <c r="O10" s="306"/>
      <c r="P10" s="306"/>
    </row>
    <row r="11" spans="1:16">
      <c r="A11" s="255" t="s">
        <v>110</v>
      </c>
      <c r="B11" s="255"/>
      <c r="C11" s="90">
        <f>SUM(C5:C10)</f>
        <v>0</v>
      </c>
      <c r="D11" s="331"/>
      <c r="E11" s="90">
        <f>E5+E6+E7+E8+E9+E10</f>
        <v>0</v>
      </c>
      <c r="F11" s="90">
        <f t="shared" ref="F11:I11" ca="1" si="0">F5+F6+F7+F8+F9+F10</f>
        <v>0</v>
      </c>
      <c r="G11" s="90">
        <f t="shared" ca="1" si="0"/>
        <v>0</v>
      </c>
      <c r="H11" s="90">
        <f t="shared" ca="1" si="0"/>
        <v>0</v>
      </c>
      <c r="I11" s="90">
        <f t="shared" ca="1" si="0"/>
        <v>0</v>
      </c>
      <c r="J11" s="306"/>
      <c r="K11" s="306"/>
      <c r="L11" s="306"/>
      <c r="M11" s="306"/>
      <c r="N11" s="306"/>
      <c r="O11" s="306"/>
      <c r="P11" s="306"/>
    </row>
    <row r="12" spans="1:16">
      <c r="A12" s="254" t="s">
        <v>143</v>
      </c>
      <c r="B12" s="254"/>
      <c r="C12" s="254"/>
      <c r="D12" s="254"/>
      <c r="E12" s="254"/>
      <c r="F12" s="254"/>
      <c r="G12" s="254"/>
      <c r="H12" s="254"/>
      <c r="I12" s="254"/>
      <c r="J12" s="306"/>
      <c r="K12" s="306"/>
      <c r="L12" s="306"/>
      <c r="M12" s="306"/>
      <c r="N12" s="306"/>
      <c r="O12" s="306"/>
      <c r="P12" s="306"/>
    </row>
    <row r="13" spans="1:16" ht="45">
      <c r="A13" s="167" t="s">
        <v>140</v>
      </c>
      <c r="B13" s="167" t="s">
        <v>141</v>
      </c>
      <c r="C13" s="167" t="s">
        <v>144</v>
      </c>
      <c r="D13" s="167" t="s">
        <v>142</v>
      </c>
      <c r="E13" s="166">
        <v>2020</v>
      </c>
      <c r="F13" s="166">
        <v>2021</v>
      </c>
      <c r="G13" s="166">
        <v>2022</v>
      </c>
      <c r="H13" s="166">
        <v>2023</v>
      </c>
      <c r="I13" s="166">
        <v>2024</v>
      </c>
      <c r="J13" s="306"/>
      <c r="K13" s="306"/>
      <c r="L13" s="306"/>
      <c r="M13" s="306"/>
      <c r="N13" s="306"/>
      <c r="O13" s="306"/>
      <c r="P13" s="306"/>
    </row>
    <row r="14" spans="1:16">
      <c r="A14" s="321" t="s">
        <v>45</v>
      </c>
      <c r="B14" s="325"/>
      <c r="C14" s="325"/>
      <c r="D14" s="325"/>
      <c r="E14" s="325"/>
      <c r="F14" s="325"/>
      <c r="G14" s="325"/>
      <c r="H14" s="325"/>
      <c r="I14" s="325"/>
      <c r="J14" s="306"/>
      <c r="K14" s="306"/>
      <c r="L14" s="306"/>
      <c r="M14" s="306"/>
      <c r="N14" s="306"/>
      <c r="O14" s="306"/>
      <c r="P14" s="306"/>
    </row>
    <row r="15" spans="1:16">
      <c r="A15" s="321" t="s">
        <v>46</v>
      </c>
      <c r="B15" s="325"/>
      <c r="C15" s="325"/>
      <c r="D15" s="325"/>
      <c r="E15" s="325"/>
      <c r="F15" s="325"/>
      <c r="G15" s="325"/>
      <c r="H15" s="325"/>
      <c r="I15" s="325"/>
      <c r="J15" s="306"/>
      <c r="K15" s="306"/>
      <c r="L15" s="306"/>
      <c r="M15" s="306"/>
      <c r="N15" s="306"/>
      <c r="O15" s="306"/>
      <c r="P15" s="306"/>
    </row>
    <row r="16" spans="1:16">
      <c r="A16" s="321" t="s">
        <v>47</v>
      </c>
      <c r="B16" s="325"/>
      <c r="C16" s="325"/>
      <c r="D16" s="325"/>
      <c r="E16" s="325"/>
      <c r="F16" s="325"/>
      <c r="G16" s="325"/>
      <c r="H16" s="325"/>
      <c r="I16" s="325"/>
      <c r="J16" s="306"/>
      <c r="K16" s="306"/>
      <c r="L16" s="306"/>
      <c r="M16" s="306"/>
      <c r="N16" s="306"/>
      <c r="O16" s="306"/>
      <c r="P16" s="306"/>
    </row>
    <row r="17" spans="1:10">
      <c r="A17" s="321" t="s">
        <v>48</v>
      </c>
      <c r="B17" s="325"/>
      <c r="C17" s="325"/>
      <c r="D17" s="325"/>
      <c r="E17" s="325"/>
      <c r="F17" s="325"/>
      <c r="G17" s="325"/>
      <c r="H17" s="325"/>
      <c r="I17" s="325"/>
      <c r="J17" s="306"/>
    </row>
    <row r="18" spans="1:10">
      <c r="A18" s="321" t="s">
        <v>49</v>
      </c>
      <c r="B18" s="325"/>
      <c r="C18" s="325"/>
      <c r="D18" s="325"/>
      <c r="E18" s="325"/>
      <c r="F18" s="325"/>
      <c r="G18" s="325"/>
      <c r="H18" s="325"/>
      <c r="I18" s="325"/>
      <c r="J18" s="306"/>
    </row>
    <row r="19" spans="1:10">
      <c r="A19" s="168" t="s">
        <v>110</v>
      </c>
      <c r="B19" s="89">
        <v>0</v>
      </c>
      <c r="C19" s="89">
        <v>0</v>
      </c>
      <c r="D19" s="332"/>
      <c r="E19" s="89">
        <f>E14+E15+E16+E17+E18</f>
        <v>0</v>
      </c>
      <c r="F19" s="89">
        <f t="shared" ref="F19:I19" si="1">F14+F15+F16+F17+F18</f>
        <v>0</v>
      </c>
      <c r="G19" s="89">
        <f t="shared" si="1"/>
        <v>0</v>
      </c>
      <c r="H19" s="89">
        <f t="shared" si="1"/>
        <v>0</v>
      </c>
      <c r="I19" s="89">
        <f t="shared" si="1"/>
        <v>0</v>
      </c>
      <c r="J19" s="306"/>
    </row>
    <row r="20" spans="1:10" ht="60" customHeight="1">
      <c r="A20" s="253" t="s">
        <v>145</v>
      </c>
      <c r="B20" s="253"/>
      <c r="C20" s="89">
        <v>0</v>
      </c>
      <c r="D20" s="332"/>
      <c r="E20" s="89">
        <f>E11+E19</f>
        <v>0</v>
      </c>
      <c r="F20" s="89">
        <f t="shared" ref="F20:I20" ca="1" si="2">F11+F19</f>
        <v>0</v>
      </c>
      <c r="G20" s="89">
        <f t="shared" ca="1" si="2"/>
        <v>0</v>
      </c>
      <c r="H20" s="89">
        <f t="shared" ca="1" si="2"/>
        <v>0</v>
      </c>
      <c r="I20" s="89">
        <f t="shared" ca="1" si="2"/>
        <v>0</v>
      </c>
      <c r="J20" s="306"/>
    </row>
    <row r="22" spans="1:10" ht="15.75" thickBot="1">
      <c r="A22" s="306"/>
      <c r="B22" s="306"/>
      <c r="C22" s="306"/>
      <c r="D22" s="306"/>
      <c r="E22" s="306"/>
      <c r="F22" s="306"/>
      <c r="G22" s="306"/>
      <c r="H22" s="306"/>
      <c r="I22" s="306"/>
      <c r="J22" s="306"/>
    </row>
    <row r="23" spans="1:10" ht="15.75" thickBot="1">
      <c r="A23" s="247" t="s">
        <v>51</v>
      </c>
      <c r="B23" s="248"/>
      <c r="C23" s="248"/>
      <c r="D23" s="248"/>
      <c r="E23" s="248"/>
      <c r="F23" s="248"/>
      <c r="G23" s="248"/>
      <c r="H23" s="248"/>
      <c r="I23" s="248"/>
      <c r="J23" s="249"/>
    </row>
    <row r="24" spans="1:10" ht="15.75" thickBot="1">
      <c r="A24" s="221" t="s">
        <v>146</v>
      </c>
      <c r="B24" s="222"/>
      <c r="C24" s="222"/>
      <c r="D24" s="222"/>
      <c r="E24" s="222"/>
      <c r="F24" s="222"/>
      <c r="G24" s="222"/>
      <c r="H24" s="222"/>
      <c r="I24" s="222"/>
      <c r="J24" s="223"/>
    </row>
    <row r="25" spans="1:10" ht="15.75" thickBot="1">
      <c r="A25" s="221" t="s">
        <v>147</v>
      </c>
      <c r="B25" s="222"/>
      <c r="C25" s="222"/>
      <c r="D25" s="222"/>
      <c r="E25" s="222"/>
      <c r="F25" s="222"/>
      <c r="G25" s="222"/>
      <c r="H25" s="222"/>
      <c r="I25" s="222"/>
      <c r="J25" s="223"/>
    </row>
    <row r="26" spans="1:10" ht="15.75" thickBot="1">
      <c r="A26" s="221" t="s">
        <v>148</v>
      </c>
      <c r="B26" s="222"/>
      <c r="C26" s="222"/>
      <c r="D26" s="222"/>
      <c r="E26" s="222"/>
      <c r="F26" s="222"/>
      <c r="G26" s="222"/>
      <c r="H26" s="222"/>
      <c r="I26" s="222"/>
      <c r="J26" s="223"/>
    </row>
  </sheetData>
  <mergeCells count="16">
    <mergeCell ref="A23:J23"/>
    <mergeCell ref="A24:J24"/>
    <mergeCell ref="A25:J25"/>
    <mergeCell ref="A26:J26"/>
    <mergeCell ref="A1:C1"/>
    <mergeCell ref="A20:B20"/>
    <mergeCell ref="A3:I3"/>
    <mergeCell ref="A4:B4"/>
    <mergeCell ref="A5:B5"/>
    <mergeCell ref="A6:B6"/>
    <mergeCell ref="A7:B7"/>
    <mergeCell ref="A8:B8"/>
    <mergeCell ref="A9:B9"/>
    <mergeCell ref="A10:B10"/>
    <mergeCell ref="A11:B11"/>
    <mergeCell ref="A12:I12"/>
  </mergeCells>
  <pageMargins left="0.7" right="0.7" top="0.75" bottom="0.75" header="0.3" footer="0.3"/>
  <pageSetup paperSize="9" scale="88"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14FE6-2BDB-400E-BFDD-723E1746D94E}">
  <sheetPr>
    <pageSetUpPr fitToPage="1"/>
  </sheetPr>
  <dimension ref="A1:H41"/>
  <sheetViews>
    <sheetView view="pageBreakPreview" topLeftCell="A16" zoomScale="106" zoomScaleNormal="100" zoomScaleSheetLayoutView="106" workbookViewId="0">
      <selection activeCell="D12" sqref="D12"/>
    </sheetView>
  </sheetViews>
  <sheetFormatPr defaultColWidth="9.140625" defaultRowHeight="15"/>
  <cols>
    <col min="1" max="1" width="40.140625" style="81" customWidth="1"/>
    <col min="2" max="3" width="18.5703125" style="81" customWidth="1"/>
    <col min="4" max="4" width="22" style="81" customWidth="1"/>
    <col min="5" max="5" width="8.7109375" style="81"/>
    <col min="6" max="6" width="12.5703125" style="81" bestFit="1" customWidth="1"/>
    <col min="7" max="7" width="14.42578125" style="81" bestFit="1" customWidth="1"/>
    <col min="8" max="8" width="14.42578125" style="81" customWidth="1"/>
    <col min="9" max="16384" width="9.140625" style="81"/>
  </cols>
  <sheetData>
    <row r="1" spans="1:8">
      <c r="A1" s="163" t="s">
        <v>149</v>
      </c>
      <c r="B1" s="11"/>
      <c r="C1" s="11"/>
      <c r="D1" s="11"/>
      <c r="E1" s="74"/>
      <c r="F1" s="74"/>
      <c r="G1" s="74"/>
      <c r="H1" s="74"/>
    </row>
    <row r="2" spans="1:8">
      <c r="A2" s="163"/>
      <c r="B2" s="11"/>
      <c r="C2" s="11"/>
      <c r="D2" s="11"/>
      <c r="E2" s="74"/>
      <c r="F2" s="74"/>
      <c r="G2" s="74"/>
      <c r="H2" s="74"/>
    </row>
    <row r="3" spans="1:8" s="84" customFormat="1">
      <c r="A3" s="2" t="s">
        <v>150</v>
      </c>
      <c r="B3" s="2"/>
      <c r="C3" s="2"/>
      <c r="D3" s="2"/>
      <c r="E3" s="75"/>
      <c r="F3" s="75"/>
      <c r="G3" s="75"/>
      <c r="H3" s="75"/>
    </row>
    <row r="4" spans="1:8">
      <c r="A4" s="259" t="s">
        <v>106</v>
      </c>
      <c r="B4" s="261" t="s">
        <v>151</v>
      </c>
      <c r="C4" s="262"/>
      <c r="D4" s="259" t="s">
        <v>110</v>
      </c>
      <c r="E4" s="74"/>
      <c r="F4" s="74"/>
      <c r="G4" s="74"/>
      <c r="H4" s="74"/>
    </row>
    <row r="5" spans="1:8">
      <c r="A5" s="260"/>
      <c r="B5" s="173">
        <v>2020</v>
      </c>
      <c r="C5" s="173">
        <v>2021</v>
      </c>
      <c r="D5" s="260"/>
      <c r="E5" s="74"/>
      <c r="F5" s="74"/>
      <c r="G5" s="75"/>
      <c r="H5" s="74"/>
    </row>
    <row r="6" spans="1:8">
      <c r="A6" s="261" t="s">
        <v>152</v>
      </c>
      <c r="B6" s="263"/>
      <c r="C6" s="263"/>
      <c r="D6" s="262"/>
      <c r="E6" s="74"/>
      <c r="F6" s="74"/>
      <c r="G6" s="74"/>
      <c r="H6" s="74"/>
    </row>
    <row r="7" spans="1:8">
      <c r="A7" s="66" t="s">
        <v>153</v>
      </c>
      <c r="B7" s="67">
        <f>SUM(B8:B11)</f>
        <v>0</v>
      </c>
      <c r="C7" s="67">
        <f>SUM(C8:C11)</f>
        <v>0</v>
      </c>
      <c r="D7" s="67">
        <f>B7+C7</f>
        <v>0</v>
      </c>
      <c r="E7" s="74"/>
      <c r="F7" s="74"/>
      <c r="G7" s="74"/>
      <c r="H7" s="74"/>
    </row>
    <row r="8" spans="1:8">
      <c r="A8" s="16" t="s">
        <v>45</v>
      </c>
      <c r="B8" s="61">
        <v>0</v>
      </c>
      <c r="C8" s="61">
        <v>0</v>
      </c>
      <c r="D8" s="61">
        <f>B8+C8</f>
        <v>0</v>
      </c>
      <c r="E8" s="74"/>
      <c r="F8" s="76"/>
      <c r="G8" s="74"/>
      <c r="H8" s="74"/>
    </row>
    <row r="9" spans="1:8">
      <c r="A9" s="16" t="s">
        <v>46</v>
      </c>
      <c r="B9" s="61">
        <v>0</v>
      </c>
      <c r="C9" s="61">
        <v>0</v>
      </c>
      <c r="D9" s="61">
        <f t="shared" ref="D9:D11" si="0">B9+C9</f>
        <v>0</v>
      </c>
      <c r="E9" s="74"/>
      <c r="F9" s="76"/>
      <c r="G9" s="74"/>
      <c r="H9" s="74"/>
    </row>
    <row r="10" spans="1:8">
      <c r="A10" s="16" t="s">
        <v>47</v>
      </c>
      <c r="B10" s="61">
        <v>0</v>
      </c>
      <c r="C10" s="61">
        <v>0</v>
      </c>
      <c r="D10" s="61">
        <f t="shared" si="0"/>
        <v>0</v>
      </c>
      <c r="E10" s="74"/>
      <c r="F10" s="74"/>
      <c r="G10" s="74"/>
      <c r="H10" s="74"/>
    </row>
    <row r="11" spans="1:8">
      <c r="A11" s="16" t="s">
        <v>48</v>
      </c>
      <c r="B11" s="61">
        <v>0</v>
      </c>
      <c r="C11" s="61">
        <v>0</v>
      </c>
      <c r="D11" s="61">
        <f t="shared" si="0"/>
        <v>0</v>
      </c>
      <c r="E11" s="74"/>
      <c r="F11" s="74"/>
      <c r="G11" s="74"/>
      <c r="H11" s="74"/>
    </row>
    <row r="12" spans="1:8">
      <c r="A12" s="66" t="s">
        <v>154</v>
      </c>
      <c r="B12" s="67">
        <f>B13</f>
        <v>0</v>
      </c>
      <c r="C12" s="67">
        <f>C13</f>
        <v>0</v>
      </c>
      <c r="D12" s="67">
        <f>D13</f>
        <v>0</v>
      </c>
      <c r="E12" s="74"/>
      <c r="F12" s="74"/>
      <c r="G12" s="74"/>
      <c r="H12" s="74"/>
    </row>
    <row r="13" spans="1:8">
      <c r="A13" s="59" t="s">
        <v>45</v>
      </c>
      <c r="B13" s="61">
        <v>0</v>
      </c>
      <c r="C13" s="61">
        <v>0</v>
      </c>
      <c r="D13" s="61">
        <f>B13+C13</f>
        <v>0</v>
      </c>
      <c r="E13" s="74"/>
      <c r="F13" s="74"/>
      <c r="G13" s="77"/>
      <c r="H13" s="74"/>
    </row>
    <row r="14" spans="1:8" ht="30">
      <c r="A14" s="68" t="s">
        <v>155</v>
      </c>
      <c r="B14" s="69">
        <f>B12+B7</f>
        <v>0</v>
      </c>
      <c r="C14" s="69">
        <f>C12+C7</f>
        <v>0</v>
      </c>
      <c r="D14" s="69">
        <f>B14+C14</f>
        <v>0</v>
      </c>
      <c r="E14" s="76"/>
      <c r="F14" s="76"/>
      <c r="G14" s="76"/>
      <c r="H14" s="74"/>
    </row>
    <row r="15" spans="1:8">
      <c r="A15" s="82"/>
      <c r="B15" s="83"/>
      <c r="C15" s="83"/>
      <c r="D15" s="83"/>
      <c r="E15" s="76"/>
      <c r="F15" s="76"/>
      <c r="G15" s="76"/>
      <c r="H15" s="74"/>
    </row>
    <row r="16" spans="1:8">
      <c r="A16" s="264" t="s">
        <v>156</v>
      </c>
      <c r="B16" s="265"/>
      <c r="C16" s="265"/>
      <c r="D16" s="265"/>
      <c r="E16" s="76"/>
      <c r="F16" s="76"/>
      <c r="G16" s="76"/>
      <c r="H16" s="74"/>
    </row>
    <row r="17" spans="1:8">
      <c r="A17" s="259" t="s">
        <v>106</v>
      </c>
      <c r="B17" s="261" t="s">
        <v>151</v>
      </c>
      <c r="C17" s="262"/>
      <c r="D17" s="259" t="s">
        <v>110</v>
      </c>
      <c r="E17" s="76"/>
      <c r="F17" s="76"/>
      <c r="G17" s="76"/>
      <c r="H17" s="74"/>
    </row>
    <row r="18" spans="1:8" ht="15" customHeight="1">
      <c r="A18" s="260"/>
      <c r="B18" s="173">
        <v>2020</v>
      </c>
      <c r="C18" s="173">
        <v>2021</v>
      </c>
      <c r="D18" s="260"/>
      <c r="E18" s="74"/>
      <c r="F18" s="74"/>
      <c r="G18" s="74"/>
      <c r="H18" s="74"/>
    </row>
    <row r="19" spans="1:8" ht="15" customHeight="1">
      <c r="A19" s="266" t="s">
        <v>157</v>
      </c>
      <c r="B19" s="333"/>
      <c r="C19" s="333"/>
      <c r="D19" s="334"/>
      <c r="E19" s="74"/>
      <c r="F19" s="74"/>
      <c r="G19" s="74"/>
      <c r="H19" s="74"/>
    </row>
    <row r="20" spans="1:8">
      <c r="A20" s="16" t="s">
        <v>45</v>
      </c>
      <c r="B20" s="60"/>
      <c r="C20" s="62"/>
      <c r="D20" s="23">
        <f>B20+C20</f>
        <v>0</v>
      </c>
      <c r="E20" s="74"/>
      <c r="F20" s="74"/>
      <c r="G20" s="74"/>
      <c r="H20" s="74"/>
    </row>
    <row r="21" spans="1:8">
      <c r="A21" s="16" t="s">
        <v>46</v>
      </c>
      <c r="B21" s="61"/>
      <c r="C21" s="23"/>
      <c r="D21" s="23">
        <f t="shared" ref="D21:D24" si="1">B21+C21</f>
        <v>0</v>
      </c>
      <c r="E21" s="74"/>
      <c r="F21" s="74"/>
      <c r="G21" s="74"/>
      <c r="H21" s="74"/>
    </row>
    <row r="22" spans="1:8">
      <c r="A22" s="16" t="s">
        <v>47</v>
      </c>
      <c r="B22" s="61"/>
      <c r="C22" s="23"/>
      <c r="D22" s="23">
        <f t="shared" si="1"/>
        <v>0</v>
      </c>
      <c r="E22" s="74"/>
      <c r="F22" s="74"/>
      <c r="G22" s="74"/>
      <c r="H22" s="74"/>
    </row>
    <row r="23" spans="1:8">
      <c r="A23" s="16" t="s">
        <v>48</v>
      </c>
      <c r="B23" s="62"/>
      <c r="C23" s="62"/>
      <c r="D23" s="23">
        <f t="shared" si="1"/>
        <v>0</v>
      </c>
      <c r="E23" s="74"/>
      <c r="F23" s="74"/>
      <c r="G23" s="74"/>
      <c r="H23" s="74"/>
    </row>
    <row r="24" spans="1:8">
      <c r="A24" s="16" t="s">
        <v>49</v>
      </c>
      <c r="B24" s="62"/>
      <c r="C24" s="62"/>
      <c r="D24" s="23">
        <f t="shared" si="1"/>
        <v>0</v>
      </c>
      <c r="E24" s="74"/>
      <c r="F24" s="74"/>
      <c r="G24" s="74"/>
      <c r="H24" s="74"/>
    </row>
    <row r="25" spans="1:8">
      <c r="A25" s="170" t="s">
        <v>158</v>
      </c>
      <c r="B25" s="90">
        <f>SUM(B20:B24)</f>
        <v>0</v>
      </c>
      <c r="C25" s="90">
        <f>SUM(C20:C24)</f>
        <v>0</v>
      </c>
      <c r="D25" s="90">
        <f>SUM(D20:D24)</f>
        <v>0</v>
      </c>
      <c r="E25" s="74"/>
      <c r="F25" s="78"/>
      <c r="G25" s="74"/>
      <c r="H25" s="74"/>
    </row>
    <row r="26" spans="1:8">
      <c r="A26" s="74"/>
      <c r="B26" s="74"/>
      <c r="C26" s="74"/>
      <c r="D26" s="74"/>
      <c r="E26" s="74"/>
      <c r="F26" s="74"/>
      <c r="G26" s="74"/>
      <c r="H26" s="74"/>
    </row>
    <row r="27" spans="1:8">
      <c r="A27" s="79"/>
      <c r="B27" s="79"/>
      <c r="C27" s="79"/>
      <c r="D27" s="79"/>
      <c r="E27" s="74"/>
      <c r="F27" s="80"/>
      <c r="G27" s="75"/>
      <c r="H27" s="74"/>
    </row>
    <row r="28" spans="1:8">
      <c r="A28" s="70" t="s">
        <v>159</v>
      </c>
      <c r="B28" s="63"/>
      <c r="C28" s="79"/>
      <c r="D28" s="79"/>
      <c r="E28" s="74"/>
      <c r="F28" s="74"/>
      <c r="G28" s="74"/>
      <c r="H28" s="74"/>
    </row>
    <row r="29" spans="1:8">
      <c r="A29" s="70" t="s">
        <v>160</v>
      </c>
      <c r="B29" s="63"/>
      <c r="C29" s="79"/>
      <c r="D29" s="79"/>
      <c r="E29" s="74"/>
      <c r="F29" s="74"/>
      <c r="G29" s="74"/>
      <c r="H29" s="74"/>
    </row>
    <row r="30" spans="1:8">
      <c r="A30" s="70" t="s">
        <v>161</v>
      </c>
      <c r="B30" s="63"/>
      <c r="C30" s="79"/>
      <c r="D30" s="79"/>
      <c r="E30" s="74"/>
      <c r="F30" s="74"/>
      <c r="G30" s="74"/>
      <c r="H30" s="74"/>
    </row>
    <row r="31" spans="1:8">
      <c r="A31" s="70" t="s">
        <v>162</v>
      </c>
      <c r="B31" s="23">
        <f>D31*D25</f>
        <v>0</v>
      </c>
      <c r="C31" s="64" t="s">
        <v>163</v>
      </c>
      <c r="D31" s="65">
        <v>0.65</v>
      </c>
      <c r="E31" s="74"/>
      <c r="F31" s="74"/>
      <c r="G31" s="74"/>
      <c r="H31" s="74"/>
    </row>
    <row r="32" spans="1:8">
      <c r="A32" s="74"/>
      <c r="B32" s="74"/>
      <c r="C32" s="74"/>
      <c r="D32" s="74"/>
      <c r="E32" s="74"/>
      <c r="F32" s="74"/>
      <c r="G32" s="74"/>
      <c r="H32" s="74"/>
    </row>
    <row r="33" spans="1:8">
      <c r="A33" s="74"/>
      <c r="B33" s="74"/>
      <c r="C33" s="74"/>
      <c r="D33" s="74"/>
      <c r="E33" s="74"/>
      <c r="F33" s="74"/>
      <c r="G33" s="74"/>
      <c r="H33" s="74"/>
    </row>
    <row r="34" spans="1:8">
      <c r="A34" s="256" t="s">
        <v>164</v>
      </c>
      <c r="B34" s="257"/>
      <c r="C34" s="257"/>
      <c r="D34" s="257"/>
      <c r="E34" s="257"/>
      <c r="F34" s="257"/>
      <c r="G34" s="257"/>
      <c r="H34" s="258"/>
    </row>
    <row r="35" spans="1:8" ht="28.5" customHeight="1">
      <c r="A35" s="270" t="s">
        <v>165</v>
      </c>
      <c r="B35" s="271"/>
      <c r="C35" s="271"/>
      <c r="D35" s="271"/>
      <c r="E35" s="271"/>
      <c r="F35" s="271"/>
      <c r="G35" s="271"/>
      <c r="H35" s="272"/>
    </row>
    <row r="36" spans="1:8" ht="15" customHeight="1">
      <c r="A36" s="270" t="s">
        <v>166</v>
      </c>
      <c r="B36" s="271"/>
      <c r="C36" s="271"/>
      <c r="D36" s="271"/>
      <c r="E36" s="271"/>
      <c r="F36" s="271"/>
      <c r="G36" s="271"/>
      <c r="H36" s="272"/>
    </row>
    <row r="37" spans="1:8">
      <c r="A37" s="270" t="s">
        <v>167</v>
      </c>
      <c r="B37" s="271"/>
      <c r="C37" s="271"/>
      <c r="D37" s="271"/>
      <c r="E37" s="271"/>
      <c r="F37" s="271"/>
      <c r="G37" s="271"/>
      <c r="H37" s="272"/>
    </row>
    <row r="38" spans="1:8" ht="15" customHeight="1">
      <c r="A38" s="270" t="s">
        <v>168</v>
      </c>
      <c r="B38" s="271"/>
      <c r="C38" s="271"/>
      <c r="D38" s="271"/>
      <c r="E38" s="271"/>
      <c r="F38" s="271"/>
      <c r="G38" s="271"/>
      <c r="H38" s="272"/>
    </row>
    <row r="39" spans="1:8" ht="24.75" customHeight="1">
      <c r="A39" s="270" t="s">
        <v>169</v>
      </c>
      <c r="B39" s="271"/>
      <c r="C39" s="271"/>
      <c r="D39" s="271"/>
      <c r="E39" s="271"/>
      <c r="F39" s="271"/>
      <c r="G39" s="271"/>
      <c r="H39" s="272"/>
    </row>
    <row r="40" spans="1:8" ht="27" customHeight="1">
      <c r="A40" s="270" t="s">
        <v>170</v>
      </c>
      <c r="B40" s="271"/>
      <c r="C40" s="271"/>
      <c r="D40" s="271"/>
      <c r="E40" s="271"/>
      <c r="F40" s="271"/>
      <c r="G40" s="271"/>
      <c r="H40" s="272"/>
    </row>
    <row r="41" spans="1:8" ht="17.25" customHeight="1">
      <c r="A41" s="267" t="s">
        <v>171</v>
      </c>
      <c r="B41" s="268"/>
      <c r="C41" s="268"/>
      <c r="D41" s="268"/>
      <c r="E41" s="268"/>
      <c r="F41" s="268"/>
      <c r="G41" s="268"/>
      <c r="H41" s="269"/>
    </row>
  </sheetData>
  <mergeCells count="17">
    <mergeCell ref="A41:H41"/>
    <mergeCell ref="A35:H35"/>
    <mergeCell ref="A36:H36"/>
    <mergeCell ref="A37:H37"/>
    <mergeCell ref="A38:H38"/>
    <mergeCell ref="A39:H39"/>
    <mergeCell ref="A40:H40"/>
    <mergeCell ref="A34:H34"/>
    <mergeCell ref="A4:A5"/>
    <mergeCell ref="B4:C4"/>
    <mergeCell ref="D4:D5"/>
    <mergeCell ref="A6:D6"/>
    <mergeCell ref="A16:D16"/>
    <mergeCell ref="A17:A18"/>
    <mergeCell ref="B17:C17"/>
    <mergeCell ref="D17:D18"/>
    <mergeCell ref="A19:D19"/>
  </mergeCells>
  <pageMargins left="0.7" right="0.7" top="0.75" bottom="0.75" header="0.3" footer="0.3"/>
  <pageSetup paperSize="9" scale="7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46"/>
  <sheetViews>
    <sheetView showGridLines="0" topLeftCell="A25" zoomScaleNormal="100" zoomScaleSheetLayoutView="86" workbookViewId="0">
      <selection activeCell="A45" sqref="A45:G45"/>
    </sheetView>
  </sheetViews>
  <sheetFormatPr defaultColWidth="8.7109375" defaultRowHeight="15"/>
  <cols>
    <col min="1" max="1" width="19.42578125" style="1" customWidth="1"/>
    <col min="2" max="2" width="16" style="1" customWidth="1"/>
    <col min="3" max="7" width="12.5703125" style="1" customWidth="1"/>
    <col min="8" max="8" width="27.42578125" style="1" customWidth="1"/>
    <col min="9" max="9" width="12.5703125" style="1" customWidth="1"/>
    <col min="10" max="10" width="1.5703125" style="1" customWidth="1"/>
    <col min="11" max="16384" width="8.7109375" style="1"/>
  </cols>
  <sheetData>
    <row r="1" spans="1:10">
      <c r="A1" s="286" t="s">
        <v>172</v>
      </c>
      <c r="B1" s="286"/>
      <c r="C1" s="25"/>
      <c r="D1" s="306"/>
      <c r="E1" s="306"/>
      <c r="F1" s="306"/>
      <c r="G1" s="306"/>
      <c r="H1" s="306"/>
      <c r="I1" s="306"/>
      <c r="J1" s="306"/>
    </row>
    <row r="2" spans="1:10">
      <c r="A2" s="172"/>
      <c r="B2" s="172"/>
      <c r="C2" s="25"/>
      <c r="D2" s="306"/>
      <c r="E2" s="306"/>
      <c r="F2" s="306"/>
      <c r="G2" s="306"/>
      <c r="H2" s="306"/>
      <c r="I2" s="306"/>
      <c r="J2" s="306"/>
    </row>
    <row r="3" spans="1:10" s="25" customFormat="1">
      <c r="A3" s="25" t="s">
        <v>173</v>
      </c>
      <c r="F3" s="25" t="s">
        <v>174</v>
      </c>
    </row>
    <row r="4" spans="1:10">
      <c r="A4" s="287" t="s">
        <v>175</v>
      </c>
      <c r="B4" s="287"/>
      <c r="C4" s="287"/>
      <c r="D4" s="173" t="s">
        <v>176</v>
      </c>
      <c r="E4" s="54"/>
      <c r="F4" s="287" t="s">
        <v>177</v>
      </c>
      <c r="G4" s="287"/>
      <c r="H4" s="287"/>
      <c r="I4" s="173" t="s">
        <v>176</v>
      </c>
      <c r="J4" s="306"/>
    </row>
    <row r="5" spans="1:10">
      <c r="A5" s="288" t="s">
        <v>178</v>
      </c>
      <c r="B5" s="289"/>
      <c r="C5" s="289"/>
      <c r="D5" s="72">
        <v>0</v>
      </c>
      <c r="E5" s="55"/>
      <c r="F5" s="288" t="s">
        <v>179</v>
      </c>
      <c r="G5" s="288"/>
      <c r="H5" s="288"/>
      <c r="I5" s="72">
        <v>0</v>
      </c>
      <c r="J5" s="306"/>
    </row>
    <row r="6" spans="1:10">
      <c r="A6" s="278" t="s">
        <v>71</v>
      </c>
      <c r="B6" s="278"/>
      <c r="C6" s="278"/>
      <c r="D6" s="56">
        <v>0</v>
      </c>
      <c r="E6" s="57"/>
      <c r="F6" s="279" t="s">
        <v>71</v>
      </c>
      <c r="G6" s="279"/>
      <c r="H6" s="279"/>
      <c r="I6" s="56">
        <v>0</v>
      </c>
      <c r="J6" s="306"/>
    </row>
    <row r="7" spans="1:10">
      <c r="A7" s="278" t="s">
        <v>72</v>
      </c>
      <c r="B7" s="278"/>
      <c r="C7" s="278"/>
      <c r="D7" s="56">
        <v>0</v>
      </c>
      <c r="E7" s="57"/>
      <c r="F7" s="278" t="s">
        <v>72</v>
      </c>
      <c r="G7" s="278"/>
      <c r="H7" s="278"/>
      <c r="I7" s="56">
        <v>0</v>
      </c>
      <c r="J7" s="306"/>
    </row>
    <row r="8" spans="1:10">
      <c r="A8" s="278">
        <v>1.3</v>
      </c>
      <c r="B8" s="278"/>
      <c r="C8" s="278"/>
      <c r="D8" s="56">
        <v>0</v>
      </c>
      <c r="E8" s="57"/>
      <c r="F8" s="278" t="s">
        <v>180</v>
      </c>
      <c r="G8" s="278"/>
      <c r="H8" s="278"/>
      <c r="I8" s="56">
        <v>0</v>
      </c>
      <c r="J8" s="306"/>
    </row>
    <row r="9" spans="1:10">
      <c r="A9" s="279" t="s">
        <v>181</v>
      </c>
      <c r="B9" s="279"/>
      <c r="C9" s="279"/>
      <c r="D9" s="56"/>
      <c r="E9" s="57"/>
      <c r="F9" s="279" t="s">
        <v>181</v>
      </c>
      <c r="G9" s="279"/>
      <c r="H9" s="279"/>
      <c r="I9" s="56">
        <v>0</v>
      </c>
      <c r="J9" s="306"/>
    </row>
    <row r="10" spans="1:10">
      <c r="A10" s="288" t="s">
        <v>182</v>
      </c>
      <c r="B10" s="289"/>
      <c r="C10" s="289"/>
      <c r="D10" s="73">
        <v>0</v>
      </c>
      <c r="E10" s="58"/>
      <c r="F10" s="288" t="s">
        <v>183</v>
      </c>
      <c r="G10" s="288"/>
      <c r="H10" s="288"/>
      <c r="I10" s="72">
        <v>0</v>
      </c>
      <c r="J10" s="306"/>
    </row>
    <row r="11" spans="1:10">
      <c r="A11" s="279" t="s">
        <v>74</v>
      </c>
      <c r="B11" s="279"/>
      <c r="C11" s="279"/>
      <c r="D11" s="56"/>
      <c r="E11" s="57"/>
      <c r="F11" s="279" t="s">
        <v>74</v>
      </c>
      <c r="G11" s="279"/>
      <c r="H11" s="279"/>
      <c r="I11" s="56"/>
      <c r="J11" s="306"/>
    </row>
    <row r="12" spans="1:10">
      <c r="A12" s="335" t="s">
        <v>184</v>
      </c>
      <c r="B12" s="336"/>
      <c r="C12" s="336"/>
      <c r="D12" s="71">
        <v>0</v>
      </c>
      <c r="E12" s="58"/>
      <c r="F12" s="335" t="s">
        <v>184</v>
      </c>
      <c r="G12" s="335"/>
      <c r="H12" s="335"/>
      <c r="I12" s="71">
        <v>0</v>
      </c>
      <c r="J12" s="306"/>
    </row>
    <row r="13" spans="1:10">
      <c r="A13" s="306"/>
      <c r="B13" s="306"/>
      <c r="C13" s="306"/>
      <c r="D13" s="306"/>
      <c r="E13" s="306"/>
      <c r="F13" s="306"/>
      <c r="G13" s="306"/>
      <c r="H13" s="306"/>
      <c r="I13" s="306"/>
      <c r="J13" s="306"/>
    </row>
    <row r="14" spans="1:10">
      <c r="A14" s="216" t="s">
        <v>164</v>
      </c>
      <c r="B14" s="216"/>
      <c r="C14" s="216"/>
      <c r="D14" s="216"/>
      <c r="E14" s="216"/>
      <c r="F14" s="216"/>
      <c r="G14" s="216"/>
      <c r="H14" s="216"/>
      <c r="I14" s="216"/>
      <c r="J14" s="216"/>
    </row>
    <row r="15" spans="1:10" ht="15" customHeight="1">
      <c r="A15" s="217" t="s">
        <v>185</v>
      </c>
      <c r="B15" s="217"/>
      <c r="C15" s="217"/>
      <c r="D15" s="217"/>
      <c r="E15" s="217"/>
      <c r="F15" s="217"/>
      <c r="G15" s="217"/>
      <c r="H15" s="217"/>
      <c r="I15" s="217"/>
      <c r="J15" s="217"/>
    </row>
    <row r="16" spans="1:10">
      <c r="A16" s="217" t="s">
        <v>186</v>
      </c>
      <c r="B16" s="217"/>
      <c r="C16" s="217"/>
      <c r="D16" s="217"/>
      <c r="E16" s="217"/>
      <c r="F16" s="217"/>
      <c r="G16" s="217"/>
      <c r="H16" s="217"/>
      <c r="I16" s="217"/>
      <c r="J16" s="217"/>
    </row>
    <row r="17" spans="1:10">
      <c r="A17" s="306"/>
      <c r="B17" s="306"/>
      <c r="C17" s="306"/>
      <c r="D17" s="306"/>
      <c r="E17" s="306"/>
      <c r="F17" s="306"/>
      <c r="G17" s="306"/>
      <c r="H17" s="306"/>
      <c r="I17" s="306"/>
      <c r="J17" s="306"/>
    </row>
    <row r="18" spans="1:10">
      <c r="A18" s="306"/>
      <c r="B18" s="306"/>
      <c r="C18" s="306"/>
      <c r="D18" s="306"/>
      <c r="E18" s="306"/>
      <c r="F18" s="306"/>
      <c r="G18" s="306"/>
      <c r="H18" s="306"/>
      <c r="I18" s="306"/>
      <c r="J18" s="306"/>
    </row>
    <row r="19" spans="1:10">
      <c r="A19" s="172" t="s">
        <v>187</v>
      </c>
      <c r="B19" s="172"/>
      <c r="C19" s="163"/>
      <c r="D19" s="306"/>
      <c r="E19" s="306"/>
      <c r="F19" s="306"/>
      <c r="G19" s="306"/>
      <c r="H19" s="306"/>
      <c r="I19" s="306"/>
      <c r="J19" s="306"/>
    </row>
    <row r="20" spans="1:10" ht="15" customHeight="1">
      <c r="A20" s="306"/>
      <c r="B20" s="306"/>
      <c r="C20" s="306"/>
      <c r="D20" s="306"/>
      <c r="E20" s="306"/>
      <c r="F20" s="306"/>
      <c r="G20" s="306"/>
      <c r="H20" s="306"/>
      <c r="I20" s="306"/>
      <c r="J20" s="306"/>
    </row>
    <row r="21" spans="1:10" ht="29.25" customHeight="1">
      <c r="A21" s="306"/>
      <c r="B21" s="306"/>
      <c r="C21" s="246" t="s">
        <v>188</v>
      </c>
      <c r="D21" s="246"/>
      <c r="E21" s="246"/>
      <c r="F21" s="246"/>
      <c r="G21" s="246"/>
      <c r="H21" s="306"/>
      <c r="I21" s="306"/>
      <c r="J21" s="306"/>
    </row>
    <row r="22" spans="1:10">
      <c r="A22" s="306"/>
      <c r="B22" s="306"/>
      <c r="C22" s="166">
        <v>2020</v>
      </c>
      <c r="D22" s="166">
        <v>2021</v>
      </c>
      <c r="E22" s="166">
        <v>2022</v>
      </c>
      <c r="F22" s="166">
        <v>2023</v>
      </c>
      <c r="G22" s="166">
        <v>2024</v>
      </c>
      <c r="H22" s="306"/>
      <c r="I22" s="306"/>
      <c r="J22" s="306"/>
    </row>
    <row r="23" spans="1:10">
      <c r="A23" s="273" t="s">
        <v>189</v>
      </c>
      <c r="B23" s="85" t="s">
        <v>190</v>
      </c>
      <c r="C23" s="86">
        <v>0</v>
      </c>
      <c r="D23" s="86">
        <v>0</v>
      </c>
      <c r="E23" s="86">
        <v>0</v>
      </c>
      <c r="F23" s="86">
        <v>0</v>
      </c>
      <c r="G23" s="86">
        <v>0</v>
      </c>
      <c r="H23" s="306"/>
      <c r="I23" s="306"/>
      <c r="J23" s="306"/>
    </row>
    <row r="24" spans="1:10">
      <c r="A24" s="273"/>
      <c r="B24" s="85" t="s">
        <v>191</v>
      </c>
      <c r="C24" s="86">
        <v>0</v>
      </c>
      <c r="D24" s="86">
        <v>0</v>
      </c>
      <c r="E24" s="86">
        <v>0</v>
      </c>
      <c r="F24" s="86">
        <v>0</v>
      </c>
      <c r="G24" s="86">
        <v>0</v>
      </c>
      <c r="H24" s="306"/>
      <c r="I24" s="306"/>
      <c r="J24" s="306"/>
    </row>
    <row r="25" spans="1:10">
      <c r="A25" s="273"/>
      <c r="B25" s="85" t="s">
        <v>192</v>
      </c>
      <c r="C25" s="86">
        <v>0</v>
      </c>
      <c r="D25" s="86">
        <v>0</v>
      </c>
      <c r="E25" s="86">
        <v>0</v>
      </c>
      <c r="F25" s="86">
        <v>0</v>
      </c>
      <c r="G25" s="86">
        <v>0</v>
      </c>
      <c r="H25" s="306"/>
      <c r="I25" s="306"/>
      <c r="J25" s="306"/>
    </row>
    <row r="26" spans="1:10" ht="15.75" thickBot="1">
      <c r="A26" s="274"/>
      <c r="B26" s="91" t="s">
        <v>193</v>
      </c>
      <c r="C26" s="92">
        <v>0</v>
      </c>
      <c r="D26" s="92">
        <v>0</v>
      </c>
      <c r="E26" s="92">
        <v>0</v>
      </c>
      <c r="F26" s="92">
        <v>0</v>
      </c>
      <c r="G26" s="92">
        <v>0</v>
      </c>
      <c r="H26" s="306"/>
      <c r="I26" s="306"/>
      <c r="J26" s="306"/>
    </row>
    <row r="27" spans="1:10" ht="15.75" thickTop="1">
      <c r="A27" s="275" t="s">
        <v>194</v>
      </c>
      <c r="B27" s="93" t="s">
        <v>190</v>
      </c>
      <c r="C27" s="94">
        <v>0</v>
      </c>
      <c r="D27" s="94">
        <v>0</v>
      </c>
      <c r="E27" s="94">
        <v>0</v>
      </c>
      <c r="F27" s="94">
        <v>0</v>
      </c>
      <c r="G27" s="94">
        <v>0</v>
      </c>
      <c r="H27" s="306"/>
      <c r="I27" s="306"/>
      <c r="J27" s="306"/>
    </row>
    <row r="28" spans="1:10">
      <c r="A28" s="273"/>
      <c r="B28" s="85" t="s">
        <v>191</v>
      </c>
      <c r="C28" s="86">
        <v>0</v>
      </c>
      <c r="D28" s="86">
        <v>0</v>
      </c>
      <c r="E28" s="86">
        <v>0</v>
      </c>
      <c r="F28" s="86">
        <v>0</v>
      </c>
      <c r="G28" s="86">
        <v>0</v>
      </c>
      <c r="H28" s="306"/>
      <c r="I28" s="306"/>
      <c r="J28" s="306"/>
    </row>
    <row r="29" spans="1:10">
      <c r="A29" s="273"/>
      <c r="B29" s="85" t="s">
        <v>192</v>
      </c>
      <c r="C29" s="86">
        <v>0</v>
      </c>
      <c r="D29" s="86">
        <v>0</v>
      </c>
      <c r="E29" s="86">
        <v>0</v>
      </c>
      <c r="F29" s="86">
        <v>0</v>
      </c>
      <c r="G29" s="86">
        <v>0</v>
      </c>
      <c r="H29" s="306"/>
      <c r="I29" s="306"/>
      <c r="J29" s="306"/>
    </row>
    <row r="30" spans="1:10" ht="15.75" thickBot="1">
      <c r="A30" s="274"/>
      <c r="B30" s="91" t="s">
        <v>193</v>
      </c>
      <c r="C30" s="92">
        <v>0</v>
      </c>
      <c r="D30" s="92">
        <v>0</v>
      </c>
      <c r="E30" s="92">
        <v>0</v>
      </c>
      <c r="F30" s="92">
        <v>0</v>
      </c>
      <c r="G30" s="92">
        <v>0</v>
      </c>
      <c r="H30" s="306"/>
      <c r="I30" s="306"/>
      <c r="J30" s="306"/>
    </row>
    <row r="31" spans="1:10" ht="15.75" thickTop="1">
      <c r="A31" s="275" t="s">
        <v>195</v>
      </c>
      <c r="B31" s="93" t="s">
        <v>190</v>
      </c>
      <c r="C31" s="94">
        <v>0</v>
      </c>
      <c r="D31" s="94">
        <v>0</v>
      </c>
      <c r="E31" s="94">
        <v>0</v>
      </c>
      <c r="F31" s="94">
        <v>0</v>
      </c>
      <c r="G31" s="94">
        <v>0</v>
      </c>
      <c r="H31" s="306"/>
      <c r="I31" s="306"/>
      <c r="J31" s="306"/>
    </row>
    <row r="32" spans="1:10">
      <c r="A32" s="273"/>
      <c r="B32" s="85" t="s">
        <v>191</v>
      </c>
      <c r="C32" s="86">
        <v>0</v>
      </c>
      <c r="D32" s="86">
        <v>0</v>
      </c>
      <c r="E32" s="86">
        <v>0</v>
      </c>
      <c r="F32" s="86">
        <v>0</v>
      </c>
      <c r="G32" s="86">
        <v>0</v>
      </c>
      <c r="H32" s="306"/>
      <c r="I32" s="306"/>
      <c r="J32" s="306"/>
    </row>
    <row r="33" spans="1:7">
      <c r="A33" s="273"/>
      <c r="B33" s="85" t="s">
        <v>192</v>
      </c>
      <c r="C33" s="86">
        <v>0</v>
      </c>
      <c r="D33" s="86">
        <v>0</v>
      </c>
      <c r="E33" s="86">
        <v>0</v>
      </c>
      <c r="F33" s="86">
        <v>0</v>
      </c>
      <c r="G33" s="86">
        <v>0</v>
      </c>
    </row>
    <row r="34" spans="1:7" ht="15.75" thickBot="1">
      <c r="A34" s="274"/>
      <c r="B34" s="91" t="s">
        <v>193</v>
      </c>
      <c r="C34" s="92">
        <v>0</v>
      </c>
      <c r="D34" s="92">
        <v>0</v>
      </c>
      <c r="E34" s="92">
        <v>0</v>
      </c>
      <c r="F34" s="92">
        <v>0</v>
      </c>
      <c r="G34" s="92">
        <v>0</v>
      </c>
    </row>
    <row r="35" spans="1:7" ht="15.75" thickTop="1">
      <c r="A35" s="276" t="s">
        <v>196</v>
      </c>
      <c r="B35" s="102" t="s">
        <v>190</v>
      </c>
      <c r="C35" s="103">
        <v>0</v>
      </c>
      <c r="D35" s="103">
        <v>0</v>
      </c>
      <c r="E35" s="103">
        <v>0</v>
      </c>
      <c r="F35" s="103">
        <v>0</v>
      </c>
      <c r="G35" s="103">
        <v>0</v>
      </c>
    </row>
    <row r="36" spans="1:7">
      <c r="A36" s="277"/>
      <c r="B36" s="99" t="s">
        <v>191</v>
      </c>
      <c r="C36" s="104">
        <v>0</v>
      </c>
      <c r="D36" s="104">
        <v>0</v>
      </c>
      <c r="E36" s="104">
        <v>0</v>
      </c>
      <c r="F36" s="104">
        <v>0</v>
      </c>
      <c r="G36" s="104">
        <v>0</v>
      </c>
    </row>
    <row r="37" spans="1:7">
      <c r="A37" s="277"/>
      <c r="B37" s="99" t="s">
        <v>192</v>
      </c>
      <c r="C37" s="104">
        <v>0</v>
      </c>
      <c r="D37" s="104">
        <v>0</v>
      </c>
      <c r="E37" s="104">
        <v>0</v>
      </c>
      <c r="F37" s="104">
        <v>0</v>
      </c>
      <c r="G37" s="104">
        <v>0</v>
      </c>
    </row>
    <row r="38" spans="1:7">
      <c r="A38" s="277"/>
      <c r="B38" s="99" t="s">
        <v>193</v>
      </c>
      <c r="C38" s="104">
        <v>0</v>
      </c>
      <c r="D38" s="104">
        <v>0</v>
      </c>
      <c r="E38" s="104">
        <v>0</v>
      </c>
      <c r="F38" s="104">
        <v>0</v>
      </c>
      <c r="G38" s="104">
        <v>0</v>
      </c>
    </row>
    <row r="42" spans="1:7">
      <c r="A42" s="283" t="s">
        <v>164</v>
      </c>
      <c r="B42" s="284"/>
      <c r="C42" s="284"/>
      <c r="D42" s="284"/>
      <c r="E42" s="284"/>
      <c r="F42" s="284"/>
      <c r="G42" s="285"/>
    </row>
    <row r="43" spans="1:7" ht="15" customHeight="1">
      <c r="A43" s="280" t="s">
        <v>197</v>
      </c>
      <c r="B43" s="281"/>
      <c r="C43" s="281"/>
      <c r="D43" s="281"/>
      <c r="E43" s="281"/>
      <c r="F43" s="281"/>
      <c r="G43" s="282"/>
    </row>
    <row r="44" spans="1:7" ht="87.75" customHeight="1">
      <c r="A44" s="280" t="s">
        <v>198</v>
      </c>
      <c r="B44" s="281"/>
      <c r="C44" s="281"/>
      <c r="D44" s="281"/>
      <c r="E44" s="281"/>
      <c r="F44" s="281"/>
      <c r="G44" s="282"/>
    </row>
    <row r="45" spans="1:7" ht="18.75" customHeight="1">
      <c r="A45" s="280" t="s">
        <v>199</v>
      </c>
      <c r="B45" s="281"/>
      <c r="C45" s="281"/>
      <c r="D45" s="281"/>
      <c r="E45" s="281"/>
      <c r="F45" s="281"/>
      <c r="G45" s="282"/>
    </row>
    <row r="46" spans="1:7" ht="32.25" customHeight="1">
      <c r="A46" s="280" t="s">
        <v>200</v>
      </c>
      <c r="B46" s="281"/>
      <c r="C46" s="281"/>
      <c r="D46" s="281"/>
      <c r="E46" s="281"/>
      <c r="F46" s="281"/>
      <c r="G46" s="282"/>
    </row>
  </sheetData>
  <mergeCells count="32">
    <mergeCell ref="A16:J16"/>
    <mergeCell ref="A11:C11"/>
    <mergeCell ref="F11:H11"/>
    <mergeCell ref="A12:C12"/>
    <mergeCell ref="F12:H12"/>
    <mergeCell ref="A14:J14"/>
    <mergeCell ref="A9:C9"/>
    <mergeCell ref="F9:H9"/>
    <mergeCell ref="A10:C10"/>
    <mergeCell ref="F10:H10"/>
    <mergeCell ref="A15:J15"/>
    <mergeCell ref="A1:B1"/>
    <mergeCell ref="A4:C4"/>
    <mergeCell ref="F4:H4"/>
    <mergeCell ref="A5:C5"/>
    <mergeCell ref="F5:H5"/>
    <mergeCell ref="A44:G44"/>
    <mergeCell ref="A45:G45"/>
    <mergeCell ref="A46:G46"/>
    <mergeCell ref="A42:G42"/>
    <mergeCell ref="A43:G43"/>
    <mergeCell ref="A6:C6"/>
    <mergeCell ref="F6:H6"/>
    <mergeCell ref="A7:C7"/>
    <mergeCell ref="F7:H7"/>
    <mergeCell ref="A8:C8"/>
    <mergeCell ref="F8:H8"/>
    <mergeCell ref="C21:G21"/>
    <mergeCell ref="A23:A26"/>
    <mergeCell ref="A27:A30"/>
    <mergeCell ref="A31:A34"/>
    <mergeCell ref="A35:A38"/>
  </mergeCells>
  <pageMargins left="0.7" right="0.7" top="0.75" bottom="0.75" header="0.3" footer="0.3"/>
  <pageSetup paperSize="9" scale="62" orientation="landscape" vertic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26"/>
  <sheetViews>
    <sheetView showGridLines="0" zoomScaleNormal="100" workbookViewId="0"/>
  </sheetViews>
  <sheetFormatPr defaultColWidth="8.7109375" defaultRowHeight="15"/>
  <cols>
    <col min="1" max="1" width="57.28515625" style="1" customWidth="1"/>
    <col min="2" max="11" width="12.5703125" style="1" customWidth="1"/>
    <col min="12" max="12" width="11.5703125" style="1" bestFit="1" customWidth="1"/>
    <col min="13" max="16384" width="8.7109375" style="1"/>
  </cols>
  <sheetData>
    <row r="1" spans="1:11">
      <c r="A1" s="163" t="s">
        <v>201</v>
      </c>
      <c r="B1" s="11"/>
      <c r="C1" s="11"/>
      <c r="D1" s="11"/>
      <c r="E1" s="11"/>
      <c r="F1" s="11"/>
      <c r="G1" s="11"/>
      <c r="H1" s="11"/>
      <c r="I1" s="11"/>
      <c r="J1" s="11"/>
      <c r="K1" s="11"/>
    </row>
    <row r="3" spans="1:11">
      <c r="A3" s="246" t="s">
        <v>106</v>
      </c>
      <c r="B3" s="246" t="s">
        <v>188</v>
      </c>
      <c r="C3" s="246"/>
      <c r="D3" s="246"/>
      <c r="E3" s="246"/>
      <c r="F3" s="246"/>
      <c r="G3" s="306"/>
      <c r="H3" s="306"/>
      <c r="I3" s="306"/>
      <c r="J3" s="306"/>
      <c r="K3" s="306"/>
    </row>
    <row r="4" spans="1:11">
      <c r="A4" s="246"/>
      <c r="B4" s="166">
        <v>2020</v>
      </c>
      <c r="C4" s="166">
        <v>2021</v>
      </c>
      <c r="D4" s="166">
        <v>2022</v>
      </c>
      <c r="E4" s="166">
        <v>2023</v>
      </c>
      <c r="F4" s="166">
        <v>2024</v>
      </c>
      <c r="G4" s="306"/>
      <c r="H4" s="306"/>
      <c r="I4" s="306"/>
      <c r="J4" s="306"/>
      <c r="K4" s="306"/>
    </row>
    <row r="5" spans="1:11">
      <c r="A5" s="49" t="s">
        <v>202</v>
      </c>
      <c r="B5" s="153">
        <f ca="1">B6+B7+B8+B9</f>
        <v>0</v>
      </c>
      <c r="C5" s="153">
        <f t="shared" ref="C5:F5" ca="1" si="0">C6+C7+C8+C9</f>
        <v>0</v>
      </c>
      <c r="D5" s="153">
        <f t="shared" ca="1" si="0"/>
        <v>0</v>
      </c>
      <c r="E5" s="153">
        <f t="shared" ca="1" si="0"/>
        <v>0</v>
      </c>
      <c r="F5" s="153">
        <f t="shared" si="0"/>
        <v>0</v>
      </c>
      <c r="G5" s="306"/>
      <c r="H5" s="306"/>
      <c r="I5" s="306"/>
      <c r="J5" s="306"/>
      <c r="K5" s="306"/>
    </row>
    <row r="6" spans="1:11">
      <c r="A6" s="337" t="s">
        <v>203</v>
      </c>
      <c r="B6" s="338">
        <f>'8.2. Ukupni prihodi'!C5</f>
        <v>0</v>
      </c>
      <c r="C6" s="338">
        <f>'8.2. Ukupni prihodi'!D5</f>
        <v>0</v>
      </c>
      <c r="D6" s="338">
        <f>'8.2. Ukupni prihodi'!E5</f>
        <v>0</v>
      </c>
      <c r="E6" s="338">
        <f>'8.2. Ukupni prihodi'!F5</f>
        <v>0</v>
      </c>
      <c r="F6" s="338">
        <f>'8.2. Ukupni prihodi'!G5</f>
        <v>0</v>
      </c>
      <c r="G6" s="306"/>
      <c r="H6" s="306"/>
      <c r="I6" s="306"/>
      <c r="J6" s="306"/>
      <c r="K6" s="306"/>
    </row>
    <row r="7" spans="1:11">
      <c r="A7" s="322" t="s">
        <v>204</v>
      </c>
      <c r="B7" s="338">
        <f>'8.2. Ukupni prihodi'!C7</f>
        <v>0</v>
      </c>
      <c r="C7" s="338">
        <f>'8.2. Ukupni prihodi'!D7</f>
        <v>0</v>
      </c>
      <c r="D7" s="338">
        <f>'8.2. Ukupni prihodi'!E7</f>
        <v>0</v>
      </c>
      <c r="E7" s="338">
        <f>'8.2. Ukupni prihodi'!F7</f>
        <v>0</v>
      </c>
      <c r="F7" s="338">
        <f>'8.2. Ukupni prihodi'!G7</f>
        <v>0</v>
      </c>
      <c r="G7" s="306"/>
      <c r="H7" s="306"/>
      <c r="I7" s="306"/>
      <c r="J7" s="306"/>
      <c r="K7" s="306"/>
    </row>
    <row r="8" spans="1:11">
      <c r="A8" s="322" t="s">
        <v>205</v>
      </c>
      <c r="B8" s="338">
        <f>'8.2. Ukupni prihodi'!C12</f>
        <v>0</v>
      </c>
      <c r="C8" s="338">
        <f>'8.2. Ukupni prihodi'!D12</f>
        <v>0</v>
      </c>
      <c r="D8" s="338">
        <f>'8.2. Ukupni prihodi'!E12</f>
        <v>0</v>
      </c>
      <c r="E8" s="338">
        <f>'8.2. Ukupni prihodi'!F12</f>
        <v>0</v>
      </c>
      <c r="F8" s="338">
        <f>'8.2. Ukupni prihodi'!G12</f>
        <v>0</v>
      </c>
      <c r="G8" s="306"/>
      <c r="H8" s="306"/>
      <c r="I8" s="306"/>
      <c r="J8" s="306"/>
      <c r="K8" s="306"/>
    </row>
    <row r="9" spans="1:11">
      <c r="A9" s="322" t="s">
        <v>206</v>
      </c>
      <c r="B9" s="338">
        <f ca="1">'8.2. Ukupni prihodi'!C11</f>
        <v>0</v>
      </c>
      <c r="C9" s="338">
        <f ca="1">'8.2. Ukupni prihodi'!D11</f>
        <v>0</v>
      </c>
      <c r="D9" s="338">
        <f ca="1">'8.2. Ukupni prihodi'!E11</f>
        <v>0</v>
      </c>
      <c r="E9" s="338">
        <f ca="1">'8.2. Ukupni prihodi'!F11</f>
        <v>0</v>
      </c>
      <c r="F9" s="338">
        <f>'8.2. Ukupni prihodi'!G11</f>
        <v>0</v>
      </c>
      <c r="G9" s="306"/>
      <c r="H9" s="306"/>
      <c r="I9" s="306"/>
      <c r="J9" s="306"/>
      <c r="K9" s="306"/>
    </row>
    <row r="10" spans="1:11">
      <c r="A10" s="50" t="s">
        <v>207</v>
      </c>
      <c r="B10" s="150">
        <f>B11+B15</f>
        <v>0</v>
      </c>
      <c r="C10" s="51"/>
      <c r="D10" s="51"/>
      <c r="E10" s="51"/>
      <c r="F10" s="51"/>
      <c r="G10" s="306"/>
      <c r="H10" s="306"/>
      <c r="I10" s="306"/>
      <c r="J10" s="306"/>
      <c r="K10" s="306"/>
    </row>
    <row r="11" spans="1:11">
      <c r="A11" s="339" t="s">
        <v>208</v>
      </c>
      <c r="B11" s="149">
        <f>B12+B13+B14</f>
        <v>0</v>
      </c>
      <c r="C11" s="105"/>
      <c r="D11" s="105"/>
      <c r="E11" s="105"/>
      <c r="F11" s="105"/>
      <c r="G11" s="306"/>
      <c r="H11" s="306"/>
      <c r="I11" s="306"/>
      <c r="J11" s="306"/>
      <c r="K11" s="306"/>
    </row>
    <row r="12" spans="1:11">
      <c r="A12" s="337" t="s">
        <v>209</v>
      </c>
      <c r="B12" s="340">
        <f>'3.3. i 3.4.Trošak mat.inputa'!D42</f>
        <v>0</v>
      </c>
      <c r="C12" s="340">
        <f>'3.3. i 3.4.Trošak mat.inputa'!E42</f>
        <v>0</v>
      </c>
      <c r="D12" s="340">
        <f>'3.3. i 3.4.Trošak mat.inputa'!F42</f>
        <v>0</v>
      </c>
      <c r="E12" s="340">
        <f>'3.3. i 3.4.Trošak mat.inputa'!G42</f>
        <v>0</v>
      </c>
      <c r="F12" s="340">
        <f>'3.3. i 3.4.Trošak mat.inputa'!H42</f>
        <v>0</v>
      </c>
      <c r="G12" s="306"/>
      <c r="H12" s="306"/>
      <c r="I12" s="306"/>
      <c r="J12" s="306"/>
      <c r="K12" s="306"/>
    </row>
    <row r="13" spans="1:11">
      <c r="A13" s="322" t="s">
        <v>210</v>
      </c>
      <c r="B13" s="338">
        <f>'4.4. Dinamika zaposlenih'!C13</f>
        <v>0</v>
      </c>
      <c r="C13" s="338">
        <f>'4.4. Dinamika zaposlenih'!D13</f>
        <v>0</v>
      </c>
      <c r="D13" s="338">
        <f>'4.4. Dinamika zaposlenih'!E13</f>
        <v>0</v>
      </c>
      <c r="E13" s="338">
        <f>'4.4. Dinamika zaposlenih'!F13</f>
        <v>0</v>
      </c>
      <c r="F13" s="338">
        <f>'4.4. Dinamika zaposlenih'!G13</f>
        <v>0</v>
      </c>
      <c r="G13" s="306"/>
      <c r="H13" s="306"/>
      <c r="I13" s="306"/>
      <c r="J13" s="306"/>
      <c r="K13" s="306"/>
    </row>
    <row r="14" spans="1:11">
      <c r="A14" s="322" t="s">
        <v>211</v>
      </c>
      <c r="B14" s="340">
        <f>'8.3. Obračun amortizacije'!E20</f>
        <v>0</v>
      </c>
      <c r="C14" s="340">
        <f ca="1">'8.3. Obračun amortizacije'!F20</f>
        <v>0</v>
      </c>
      <c r="D14" s="340">
        <f ca="1">'8.3. Obračun amortizacije'!G20</f>
        <v>0</v>
      </c>
      <c r="E14" s="340">
        <f ca="1">'8.3. Obračun amortizacije'!H20</f>
        <v>0</v>
      </c>
      <c r="F14" s="340">
        <f ca="1">'8.3. Obračun amortizacije'!I20</f>
        <v>0</v>
      </c>
      <c r="G14" s="306"/>
      <c r="H14" s="306"/>
      <c r="I14" s="306"/>
      <c r="J14" s="306"/>
      <c r="K14" s="306"/>
    </row>
    <row r="15" spans="1:11">
      <c r="A15" s="339" t="s">
        <v>212</v>
      </c>
      <c r="B15" s="149">
        <f>B16</f>
        <v>0</v>
      </c>
      <c r="C15" s="149">
        <f t="shared" ref="C15:F15" si="1">C16</f>
        <v>0</v>
      </c>
      <c r="D15" s="149">
        <f t="shared" si="1"/>
        <v>0</v>
      </c>
      <c r="E15" s="149">
        <f t="shared" si="1"/>
        <v>0</v>
      </c>
      <c r="F15" s="149">
        <f t="shared" si="1"/>
        <v>0</v>
      </c>
      <c r="G15" s="306"/>
      <c r="H15" s="306"/>
      <c r="I15" s="306"/>
      <c r="J15" s="306"/>
      <c r="K15" s="306"/>
    </row>
    <row r="16" spans="1:11">
      <c r="A16" s="322" t="s">
        <v>213</v>
      </c>
      <c r="B16" s="340">
        <f>'8.5 Izvori finansiranja  '!C36</f>
        <v>0</v>
      </c>
      <c r="C16" s="340">
        <f>'8.5 Izvori finansiranja  '!D36</f>
        <v>0</v>
      </c>
      <c r="D16" s="340">
        <f>'8.5 Izvori finansiranja  '!E36</f>
        <v>0</v>
      </c>
      <c r="E16" s="340">
        <f>'8.5 Izvori finansiranja  '!F36</f>
        <v>0</v>
      </c>
      <c r="F16" s="340">
        <f>'8.5 Izvori finansiranja  '!G36</f>
        <v>0</v>
      </c>
      <c r="G16" s="306"/>
      <c r="H16" s="306"/>
      <c r="I16" s="306"/>
      <c r="J16" s="306"/>
      <c r="K16" s="306"/>
    </row>
    <row r="17" spans="1:9">
      <c r="A17" s="52" t="s">
        <v>214</v>
      </c>
      <c r="B17" s="150">
        <f ca="1">B5-B10</f>
        <v>0</v>
      </c>
      <c r="C17" s="150">
        <f t="shared" ref="C17:F17" ca="1" si="2">C5-C10</f>
        <v>0</v>
      </c>
      <c r="D17" s="150">
        <f t="shared" ca="1" si="2"/>
        <v>0</v>
      </c>
      <c r="E17" s="150">
        <f t="shared" ca="1" si="2"/>
        <v>0</v>
      </c>
      <c r="F17" s="150">
        <f t="shared" si="2"/>
        <v>0</v>
      </c>
      <c r="G17" s="306"/>
      <c r="H17" s="306"/>
      <c r="I17" s="306"/>
    </row>
    <row r="18" spans="1:9">
      <c r="A18" s="30" t="s">
        <v>215</v>
      </c>
      <c r="B18" s="338">
        <f ca="1">B17*0.1</f>
        <v>0</v>
      </c>
      <c r="C18" s="338">
        <f t="shared" ref="C18:F18" ca="1" si="3">C17*0.1</f>
        <v>0</v>
      </c>
      <c r="D18" s="338">
        <f t="shared" ca="1" si="3"/>
        <v>0</v>
      </c>
      <c r="E18" s="338">
        <f t="shared" ca="1" si="3"/>
        <v>0</v>
      </c>
      <c r="F18" s="338">
        <f t="shared" si="3"/>
        <v>0</v>
      </c>
      <c r="G18" s="306"/>
      <c r="H18" s="306"/>
      <c r="I18" s="306"/>
    </row>
    <row r="19" spans="1:9">
      <c r="A19" s="50" t="s">
        <v>216</v>
      </c>
      <c r="B19" s="150">
        <f ca="1">B17-B18</f>
        <v>0</v>
      </c>
      <c r="C19" s="150">
        <f t="shared" ref="C19:F19" ca="1" si="4">C17-C18</f>
        <v>0</v>
      </c>
      <c r="D19" s="150">
        <f t="shared" ca="1" si="4"/>
        <v>0</v>
      </c>
      <c r="E19" s="150">
        <f t="shared" ca="1" si="4"/>
        <v>0</v>
      </c>
      <c r="F19" s="150">
        <f t="shared" si="4"/>
        <v>0</v>
      </c>
      <c r="G19" s="306"/>
      <c r="H19" s="306"/>
      <c r="I19" s="306"/>
    </row>
    <row r="21" spans="1:9" ht="15.75" thickBot="1">
      <c r="A21" s="116" t="s">
        <v>217</v>
      </c>
      <c r="B21" s="117">
        <v>0.1</v>
      </c>
      <c r="C21" s="118"/>
      <c r="D21" s="119"/>
      <c r="E21" s="120"/>
      <c r="F21" s="120"/>
      <c r="G21" s="120"/>
      <c r="H21" s="120"/>
      <c r="I21" s="120"/>
    </row>
    <row r="22" spans="1:9" ht="15.75" thickBot="1">
      <c r="A22" s="121"/>
      <c r="B22" s="122"/>
      <c r="C22" s="118"/>
      <c r="D22" s="119"/>
      <c r="E22" s="120"/>
      <c r="F22" s="120"/>
      <c r="G22" s="120"/>
      <c r="H22" s="120"/>
      <c r="I22" s="120"/>
    </row>
    <row r="23" spans="1:9" ht="16.5" thickTop="1" thickBot="1">
      <c r="A23" s="123" t="s">
        <v>218</v>
      </c>
      <c r="B23" s="124"/>
      <c r="C23" s="118"/>
      <c r="D23" s="119"/>
      <c r="E23" s="120"/>
      <c r="F23" s="120"/>
      <c r="G23" s="120"/>
      <c r="H23" s="120"/>
      <c r="I23" s="120"/>
    </row>
    <row r="24" spans="1:9">
      <c r="A24" s="125"/>
      <c r="B24" s="126"/>
      <c r="C24" s="118"/>
      <c r="D24" s="119"/>
      <c r="E24" s="120"/>
      <c r="F24" s="120"/>
      <c r="G24" s="120"/>
      <c r="H24" s="120"/>
      <c r="I24" s="120"/>
    </row>
    <row r="25" spans="1:9" ht="15.75" thickBot="1">
      <c r="A25" s="127" t="s">
        <v>164</v>
      </c>
      <c r="B25" s="128"/>
      <c r="C25" s="128"/>
      <c r="D25" s="128"/>
      <c r="E25" s="128"/>
      <c r="F25" s="128"/>
      <c r="G25" s="128"/>
      <c r="H25" s="128"/>
      <c r="I25" s="128"/>
    </row>
    <row r="26" spans="1:9" ht="46.5" customHeight="1" thickBot="1">
      <c r="A26" s="290" t="s">
        <v>219</v>
      </c>
      <c r="B26" s="291"/>
      <c r="C26" s="291"/>
      <c r="D26" s="291"/>
      <c r="E26" s="291"/>
      <c r="F26" s="291"/>
      <c r="G26" s="291"/>
      <c r="H26" s="291"/>
      <c r="I26" s="292"/>
    </row>
  </sheetData>
  <mergeCells count="3">
    <mergeCell ref="A3:A4"/>
    <mergeCell ref="B3:F3"/>
    <mergeCell ref="A26:I26"/>
  </mergeCells>
  <pageMargins left="0.7" right="0.7" top="0.75" bottom="0.75" header="0.3" footer="0.3"/>
  <pageSetup paperSize="9" scale="8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25"/>
  <sheetViews>
    <sheetView showGridLines="0" zoomScaleNormal="100" workbookViewId="0"/>
  </sheetViews>
  <sheetFormatPr defaultColWidth="8.7109375" defaultRowHeight="15"/>
  <cols>
    <col min="1" max="1" width="44.28515625" style="1" customWidth="1"/>
    <col min="2" max="4" width="12.5703125" style="1" customWidth="1"/>
    <col min="5" max="11" width="13.5703125" style="1" bestFit="1" customWidth="1"/>
    <col min="12" max="16384" width="8.7109375" style="1"/>
  </cols>
  <sheetData>
    <row r="1" spans="1:11">
      <c r="A1" s="163" t="s">
        <v>220</v>
      </c>
      <c r="B1" s="11"/>
      <c r="C1" s="11"/>
      <c r="D1" s="11"/>
      <c r="E1" s="11"/>
      <c r="F1" s="11"/>
      <c r="G1" s="11"/>
      <c r="H1" s="11"/>
      <c r="I1" s="11"/>
      <c r="J1" s="11"/>
      <c r="K1" s="11"/>
    </row>
    <row r="2" spans="1:11">
      <c r="A2" s="11"/>
      <c r="B2" s="29"/>
      <c r="C2" s="11"/>
      <c r="D2" s="11"/>
      <c r="E2" s="29"/>
      <c r="F2" s="11"/>
      <c r="G2" s="11"/>
      <c r="H2" s="11"/>
      <c r="I2" s="11"/>
      <c r="J2" s="11"/>
      <c r="K2" s="11"/>
    </row>
    <row r="3" spans="1:11">
      <c r="A3" s="246" t="s">
        <v>106</v>
      </c>
      <c r="B3" s="246" t="s">
        <v>188</v>
      </c>
      <c r="C3" s="246"/>
      <c r="D3" s="246"/>
      <c r="E3" s="246"/>
      <c r="F3" s="246"/>
      <c r="G3" s="53"/>
      <c r="H3" s="53"/>
      <c r="I3" s="53"/>
      <c r="J3" s="53"/>
      <c r="K3" s="53"/>
    </row>
    <row r="4" spans="1:11">
      <c r="A4" s="246"/>
      <c r="B4" s="166">
        <v>2019</v>
      </c>
      <c r="C4" s="166">
        <v>2020</v>
      </c>
      <c r="D4" s="166">
        <v>2021</v>
      </c>
      <c r="E4" s="166">
        <v>2022</v>
      </c>
      <c r="F4" s="166">
        <v>2023</v>
      </c>
      <c r="G4" s="306"/>
      <c r="H4" s="306"/>
      <c r="I4" s="306"/>
      <c r="J4" s="306"/>
      <c r="K4" s="306"/>
    </row>
    <row r="5" spans="1:11">
      <c r="A5" s="50" t="s">
        <v>221</v>
      </c>
      <c r="B5" s="151">
        <f ca="1">B6+B6+B7+B10+B13</f>
        <v>0</v>
      </c>
      <c r="C5" s="151">
        <f t="shared" ref="C5:F5" ca="1" si="0">C6+C6+C7+C10+C13</f>
        <v>0</v>
      </c>
      <c r="D5" s="151">
        <f t="shared" ca="1" si="0"/>
        <v>0</v>
      </c>
      <c r="E5" s="151">
        <f t="shared" ca="1" si="0"/>
        <v>0</v>
      </c>
      <c r="F5" s="151">
        <f t="shared" si="0"/>
        <v>0</v>
      </c>
      <c r="G5" s="306"/>
      <c r="H5" s="306"/>
      <c r="I5" s="306"/>
      <c r="J5" s="306"/>
      <c r="K5" s="306"/>
    </row>
    <row r="6" spans="1:11">
      <c r="A6" s="341" t="s">
        <v>222</v>
      </c>
      <c r="B6" s="152">
        <f>'8.6. Bilans uspjeha'!B6+'8.6. Bilans uspjeha'!B7+'8.6. Bilans uspjeha'!B8</f>
        <v>0</v>
      </c>
      <c r="C6" s="152">
        <f>'8.6. Bilans uspjeha'!C6+'8.6. Bilans uspjeha'!C7+'8.6. Bilans uspjeha'!C8</f>
        <v>0</v>
      </c>
      <c r="D6" s="152">
        <f>'8.6. Bilans uspjeha'!D6+'8.6. Bilans uspjeha'!D7+'8.6. Bilans uspjeha'!D8</f>
        <v>0</v>
      </c>
      <c r="E6" s="152">
        <f>'8.6. Bilans uspjeha'!E6+'8.6. Bilans uspjeha'!E7+'8.6. Bilans uspjeha'!E8</f>
        <v>0</v>
      </c>
      <c r="F6" s="152">
        <f>'8.6. Bilans uspjeha'!F6+'8.6. Bilans uspjeha'!F7+'8.6. Bilans uspjeha'!F8</f>
        <v>0</v>
      </c>
      <c r="G6" s="306"/>
      <c r="H6" s="306"/>
      <c r="I6" s="306"/>
      <c r="J6" s="306"/>
      <c r="K6" s="306"/>
    </row>
    <row r="7" spans="1:11">
      <c r="A7" s="339" t="s">
        <v>223</v>
      </c>
      <c r="B7" s="105"/>
      <c r="C7" s="105"/>
      <c r="D7" s="105"/>
      <c r="E7" s="105"/>
      <c r="F7" s="105"/>
      <c r="G7" s="306"/>
      <c r="H7" s="306"/>
      <c r="I7" s="306"/>
      <c r="J7" s="306"/>
      <c r="K7" s="306"/>
    </row>
    <row r="8" spans="1:11">
      <c r="A8" s="322" t="s">
        <v>224</v>
      </c>
      <c r="B8" s="340">
        <f>'8.5 Izvori finansiranja  '!I5</f>
        <v>0</v>
      </c>
      <c r="C8" s="325"/>
      <c r="D8" s="325"/>
      <c r="E8" s="325"/>
      <c r="F8" s="325"/>
      <c r="G8" s="306"/>
      <c r="H8" s="306"/>
      <c r="I8" s="306"/>
      <c r="J8" s="306"/>
      <c r="K8" s="306"/>
    </row>
    <row r="9" spans="1:11">
      <c r="A9" s="322" t="s">
        <v>225</v>
      </c>
      <c r="B9" s="340">
        <f>'8.5 Izvori finansiranja  '!I10</f>
        <v>0</v>
      </c>
      <c r="C9" s="325"/>
      <c r="D9" s="325"/>
      <c r="E9" s="325"/>
      <c r="F9" s="325"/>
      <c r="G9" s="306"/>
      <c r="H9" s="306"/>
      <c r="I9" s="306"/>
      <c r="J9" s="306"/>
      <c r="K9" s="306"/>
    </row>
    <row r="10" spans="1:11">
      <c r="A10" s="341" t="s">
        <v>226</v>
      </c>
      <c r="B10" s="105"/>
      <c r="C10" s="105"/>
      <c r="D10" s="105"/>
      <c r="E10" s="105"/>
      <c r="F10" s="105"/>
      <c r="G10" s="306"/>
      <c r="H10" s="306"/>
      <c r="I10" s="306"/>
      <c r="J10" s="306"/>
      <c r="K10" s="306"/>
    </row>
    <row r="11" spans="1:11">
      <c r="A11" s="322" t="s">
        <v>227</v>
      </c>
      <c r="B11" s="325"/>
      <c r="C11" s="325"/>
      <c r="D11" s="325"/>
      <c r="E11" s="325"/>
      <c r="F11" s="340">
        <f ca="1">'8.3. Obračun amortizacije'!C11-SUM('8.3. Obračun amortizacije'!E11:I11)</f>
        <v>0</v>
      </c>
      <c r="G11" s="306"/>
      <c r="H11" s="306"/>
      <c r="I11" s="306"/>
      <c r="J11" s="306"/>
      <c r="K11" s="306"/>
    </row>
    <row r="12" spans="1:11">
      <c r="A12" s="322" t="s">
        <v>228</v>
      </c>
      <c r="B12" s="325"/>
      <c r="C12" s="325"/>
      <c r="D12" s="340">
        <f>'8.4. Strukt. i dinam. ulaganja'!B31</f>
        <v>0</v>
      </c>
      <c r="E12" s="325"/>
      <c r="F12" s="325">
        <v>0</v>
      </c>
      <c r="G12" s="306"/>
      <c r="H12" s="306"/>
      <c r="I12" s="306"/>
      <c r="J12" s="306"/>
      <c r="K12" s="306"/>
    </row>
    <row r="13" spans="1:11">
      <c r="A13" s="339" t="s">
        <v>229</v>
      </c>
      <c r="B13" s="152">
        <f ca="1">'8.6. Bilans uspjeha'!B9</f>
        <v>0</v>
      </c>
      <c r="C13" s="152">
        <f ca="1">'8.6. Bilans uspjeha'!C9</f>
        <v>0</v>
      </c>
      <c r="D13" s="152">
        <f ca="1">'8.6. Bilans uspjeha'!D9</f>
        <v>0</v>
      </c>
      <c r="E13" s="152">
        <f ca="1">'8.6. Bilans uspjeha'!E9</f>
        <v>0</v>
      </c>
      <c r="F13" s="152">
        <f>'8.6. Bilans uspjeha'!F9</f>
        <v>0</v>
      </c>
      <c r="G13" s="306"/>
      <c r="H13" s="306"/>
      <c r="I13" s="306"/>
      <c r="J13" s="306"/>
      <c r="K13" s="306"/>
    </row>
    <row r="14" spans="1:11">
      <c r="A14" s="50" t="s">
        <v>230</v>
      </c>
      <c r="B14" s="150">
        <f ca="1">B15+B16+B17+B18+B19+B20</f>
        <v>0</v>
      </c>
      <c r="C14" s="150">
        <f t="shared" ref="C14:F14" ca="1" si="1">C15+C16+C17+C18+C19+C20</f>
        <v>0</v>
      </c>
      <c r="D14" s="150">
        <f t="shared" ca="1" si="1"/>
        <v>0</v>
      </c>
      <c r="E14" s="150">
        <f t="shared" ca="1" si="1"/>
        <v>0</v>
      </c>
      <c r="F14" s="150">
        <f t="shared" si="1"/>
        <v>0</v>
      </c>
      <c r="G14" s="306"/>
      <c r="H14" s="306"/>
      <c r="I14" s="306"/>
      <c r="J14" s="306"/>
      <c r="K14" s="306"/>
    </row>
    <row r="15" spans="1:11">
      <c r="A15" s="337" t="s">
        <v>231</v>
      </c>
      <c r="B15" s="340">
        <f>'8.4. Strukt. i dinam. ulaganja'!B25</f>
        <v>0</v>
      </c>
      <c r="C15" s="340">
        <f>'8.4. Strukt. i dinam. ulaganja'!C25</f>
        <v>0</v>
      </c>
      <c r="D15" s="325"/>
      <c r="E15" s="325"/>
      <c r="F15" s="325"/>
      <c r="G15" s="306"/>
      <c r="H15" s="306"/>
      <c r="I15" s="306"/>
      <c r="J15" s="306"/>
      <c r="K15" s="306"/>
    </row>
    <row r="16" spans="1:11">
      <c r="A16" s="337" t="s">
        <v>232</v>
      </c>
      <c r="B16" s="340">
        <f>'8.4. Strukt. i dinam. ulaganja'!B12</f>
        <v>0</v>
      </c>
      <c r="C16" s="325">
        <f>'8.4. Strukt. i dinam. ulaganja'!C12</f>
        <v>0</v>
      </c>
      <c r="D16" s="325"/>
      <c r="E16" s="325"/>
      <c r="F16" s="325"/>
      <c r="G16" s="306"/>
      <c r="H16" s="306"/>
      <c r="I16" s="306"/>
      <c r="J16" s="306"/>
      <c r="K16" s="306"/>
    </row>
    <row r="17" spans="1:11">
      <c r="A17" s="337" t="s">
        <v>233</v>
      </c>
      <c r="B17" s="340">
        <f>'8.6. Bilans uspjeha'!B12</f>
        <v>0</v>
      </c>
      <c r="C17" s="340">
        <f>'8.6. Bilans uspjeha'!C12</f>
        <v>0</v>
      </c>
      <c r="D17" s="340">
        <f>'8.6. Bilans uspjeha'!D12</f>
        <v>0</v>
      </c>
      <c r="E17" s="340">
        <f>'8.6. Bilans uspjeha'!E12</f>
        <v>0</v>
      </c>
      <c r="F17" s="340">
        <f>'8.6. Bilans uspjeha'!F12</f>
        <v>0</v>
      </c>
      <c r="G17" s="306"/>
      <c r="H17" s="306"/>
      <c r="I17" s="306"/>
      <c r="J17" s="306"/>
      <c r="K17" s="306"/>
    </row>
    <row r="18" spans="1:11">
      <c r="A18" s="322" t="s">
        <v>234</v>
      </c>
      <c r="B18" s="338">
        <f>'8.6. Bilans uspjeha'!B13</f>
        <v>0</v>
      </c>
      <c r="C18" s="338">
        <f>'8.6. Bilans uspjeha'!C13</f>
        <v>0</v>
      </c>
      <c r="D18" s="338">
        <f>'8.6. Bilans uspjeha'!D13</f>
        <v>0</v>
      </c>
      <c r="E18" s="338">
        <f>'8.6. Bilans uspjeha'!E13</f>
        <v>0</v>
      </c>
      <c r="F18" s="338">
        <f>'8.6. Bilans uspjeha'!F13</f>
        <v>0</v>
      </c>
      <c r="G18" s="306"/>
      <c r="H18" s="306"/>
      <c r="I18" s="306"/>
      <c r="J18" s="306"/>
      <c r="K18" s="306"/>
    </row>
    <row r="19" spans="1:11">
      <c r="A19" s="322" t="s">
        <v>235</v>
      </c>
      <c r="B19" s="338">
        <f ca="1">'8.6. Bilans uspjeha'!B18</f>
        <v>0</v>
      </c>
      <c r="C19" s="338">
        <f ca="1">'8.6. Bilans uspjeha'!C18</f>
        <v>0</v>
      </c>
      <c r="D19" s="338">
        <f ca="1">'8.6. Bilans uspjeha'!D18</f>
        <v>0</v>
      </c>
      <c r="E19" s="338">
        <f ca="1">'8.6. Bilans uspjeha'!E18</f>
        <v>0</v>
      </c>
      <c r="F19" s="338">
        <f>'8.6. Bilans uspjeha'!F18</f>
        <v>0</v>
      </c>
      <c r="G19" s="306"/>
      <c r="H19" s="306"/>
      <c r="I19" s="306"/>
      <c r="J19" s="306"/>
      <c r="K19" s="306"/>
    </row>
    <row r="20" spans="1:11">
      <c r="A20" s="322" t="s">
        <v>236</v>
      </c>
      <c r="B20" s="340">
        <f>'8.5 Izvori finansiranja  '!C35</f>
        <v>0</v>
      </c>
      <c r="C20" s="340">
        <f>'8.5 Izvori finansiranja  '!D35</f>
        <v>0</v>
      </c>
      <c r="D20" s="340">
        <f>'8.5 Izvori finansiranja  '!E35</f>
        <v>0</v>
      </c>
      <c r="E20" s="340">
        <f>'8.5 Izvori finansiranja  '!F35</f>
        <v>0</v>
      </c>
      <c r="F20" s="340">
        <f>'8.5 Izvori finansiranja  '!G35</f>
        <v>0</v>
      </c>
      <c r="G20" s="306"/>
      <c r="H20" s="306"/>
      <c r="I20" s="306"/>
      <c r="J20" s="306"/>
      <c r="K20" s="306"/>
    </row>
    <row r="21" spans="1:11">
      <c r="A21" s="50" t="s">
        <v>237</v>
      </c>
      <c r="B21" s="151">
        <f ca="1">B5-B13</f>
        <v>0</v>
      </c>
      <c r="C21" s="151">
        <f t="shared" ref="C21:F21" ca="1" si="2">C5-C13</f>
        <v>0</v>
      </c>
      <c r="D21" s="151">
        <f t="shared" ca="1" si="2"/>
        <v>0</v>
      </c>
      <c r="E21" s="151">
        <f t="shared" ca="1" si="2"/>
        <v>0</v>
      </c>
      <c r="F21" s="151">
        <f t="shared" si="2"/>
        <v>0</v>
      </c>
      <c r="G21" s="306"/>
      <c r="H21" s="306"/>
      <c r="I21" s="306"/>
      <c r="J21" s="306"/>
      <c r="K21" s="306"/>
    </row>
    <row r="22" spans="1:11">
      <c r="A22" s="50" t="s">
        <v>238</v>
      </c>
      <c r="B22" s="151">
        <f ca="1">B21</f>
        <v>0</v>
      </c>
      <c r="C22" s="151">
        <f ca="1">B22+C21</f>
        <v>0</v>
      </c>
      <c r="D22" s="151">
        <f t="shared" ref="D22:F22" ca="1" si="3">C22+D21</f>
        <v>0</v>
      </c>
      <c r="E22" s="151">
        <f t="shared" ca="1" si="3"/>
        <v>0</v>
      </c>
      <c r="F22" s="151">
        <f t="shared" ca="1" si="3"/>
        <v>0</v>
      </c>
      <c r="G22" s="306"/>
      <c r="H22" s="306"/>
      <c r="I22" s="306"/>
      <c r="J22" s="306"/>
      <c r="K22" s="306"/>
    </row>
    <row r="25" spans="1:11">
      <c r="A25" s="293" t="s">
        <v>239</v>
      </c>
      <c r="B25" s="293"/>
      <c r="C25" s="293"/>
      <c r="D25" s="293"/>
      <c r="E25" s="293"/>
      <c r="F25" s="293"/>
      <c r="G25" s="293"/>
      <c r="H25" s="293"/>
      <c r="I25" s="293"/>
      <c r="J25" s="293"/>
      <c r="K25" s="293"/>
    </row>
  </sheetData>
  <mergeCells count="3">
    <mergeCell ref="A3:A4"/>
    <mergeCell ref="B3:F3"/>
    <mergeCell ref="A25:K25"/>
  </mergeCells>
  <pageMargins left="0.7" right="0.7" top="0.75" bottom="0.75" header="0.3" footer="0.3"/>
  <pageSetup paperSize="9" scale="7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15"/>
  <sheetViews>
    <sheetView showGridLines="0" zoomScaleNormal="100" workbookViewId="0">
      <selection activeCell="A14" sqref="A14:G14"/>
    </sheetView>
  </sheetViews>
  <sheetFormatPr defaultColWidth="8.7109375" defaultRowHeight="15"/>
  <cols>
    <col min="1" max="1" width="28.5703125" style="1" customWidth="1"/>
    <col min="2" max="2" width="28.140625" style="1" customWidth="1"/>
    <col min="3" max="3" width="16.85546875" style="1" customWidth="1"/>
    <col min="4" max="6" width="12.5703125" style="1" customWidth="1"/>
    <col min="7" max="16384" width="8.7109375" style="1"/>
  </cols>
  <sheetData>
    <row r="1" spans="1:7">
      <c r="A1" s="252" t="s">
        <v>240</v>
      </c>
      <c r="B1" s="252"/>
      <c r="C1" s="31"/>
      <c r="D1" s="11"/>
      <c r="E1" s="11"/>
      <c r="F1" s="11"/>
      <c r="G1" s="11"/>
    </row>
    <row r="3" spans="1:7">
      <c r="A3" s="246" t="s">
        <v>241</v>
      </c>
      <c r="B3" s="246" t="s">
        <v>242</v>
      </c>
      <c r="C3" s="246" t="s">
        <v>243</v>
      </c>
      <c r="D3" s="246"/>
      <c r="E3" s="246"/>
      <c r="F3" s="306"/>
      <c r="G3" s="306"/>
    </row>
    <row r="4" spans="1:7">
      <c r="A4" s="246"/>
      <c r="B4" s="246"/>
      <c r="C4" s="303" t="s">
        <v>244</v>
      </c>
      <c r="D4" s="303" t="s">
        <v>245</v>
      </c>
      <c r="E4" s="246" t="s">
        <v>246</v>
      </c>
      <c r="F4" s="306"/>
      <c r="G4" s="306"/>
    </row>
    <row r="5" spans="1:7">
      <c r="A5" s="246"/>
      <c r="B5" s="246"/>
      <c r="C5" s="304"/>
      <c r="D5" s="304"/>
      <c r="E5" s="246"/>
      <c r="F5" s="306"/>
      <c r="G5" s="306"/>
    </row>
    <row r="6" spans="1:7" ht="30">
      <c r="A6" s="32" t="s">
        <v>247</v>
      </c>
      <c r="B6" s="342" t="s">
        <v>248</v>
      </c>
      <c r="C6" s="324"/>
      <c r="D6" s="324"/>
      <c r="E6" s="169"/>
      <c r="F6" s="306"/>
      <c r="G6" s="306"/>
    </row>
    <row r="7" spans="1:7">
      <c r="A7" s="32" t="s">
        <v>249</v>
      </c>
      <c r="B7" s="342" t="s">
        <v>250</v>
      </c>
      <c r="C7" s="324"/>
      <c r="D7" s="324"/>
      <c r="E7" s="169"/>
      <c r="F7" s="306"/>
      <c r="G7" s="306"/>
    </row>
    <row r="8" spans="1:7" ht="30">
      <c r="A8" s="32" t="s">
        <v>251</v>
      </c>
      <c r="B8" s="342" t="s">
        <v>252</v>
      </c>
      <c r="C8" s="324"/>
      <c r="D8" s="324"/>
      <c r="E8" s="169"/>
      <c r="F8" s="306"/>
      <c r="G8" s="306"/>
    </row>
    <row r="9" spans="1:7" ht="30">
      <c r="A9" s="32" t="s">
        <v>253</v>
      </c>
      <c r="B9" s="95" t="s">
        <v>254</v>
      </c>
      <c r="C9" s="324"/>
      <c r="D9" s="324"/>
      <c r="E9" s="169"/>
      <c r="F9" s="306"/>
      <c r="G9" s="306"/>
    </row>
    <row r="10" spans="1:7" ht="29.25" customHeight="1" thickBot="1">
      <c r="A10" s="32" t="s">
        <v>255</v>
      </c>
      <c r="B10" s="319" t="s">
        <v>256</v>
      </c>
      <c r="C10" s="324"/>
      <c r="D10" s="324"/>
      <c r="E10" s="169"/>
      <c r="F10" s="306"/>
      <c r="G10" s="306"/>
    </row>
    <row r="11" spans="1:7" ht="16.5" thickTop="1" thickBot="1">
      <c r="A11" s="107" t="s">
        <v>218</v>
      </c>
      <c r="B11" s="106">
        <f>'[1]7.6. Bilans uspjeha'!B24</f>
        <v>0</v>
      </c>
      <c r="C11" s="11"/>
      <c r="D11" s="11"/>
      <c r="E11" s="11"/>
      <c r="F11" s="11"/>
      <c r="G11" s="11"/>
    </row>
    <row r="12" spans="1:7" ht="15.75" thickTop="1">
      <c r="A12" s="306"/>
      <c r="B12" s="306"/>
      <c r="C12" s="11"/>
      <c r="D12" s="11"/>
      <c r="E12" s="11"/>
      <c r="F12" s="11"/>
      <c r="G12" s="11"/>
    </row>
    <row r="13" spans="1:7">
      <c r="A13" s="294" t="s">
        <v>257</v>
      </c>
      <c r="B13" s="295"/>
      <c r="C13" s="295"/>
      <c r="D13" s="295"/>
      <c r="E13" s="295"/>
      <c r="F13" s="295"/>
      <c r="G13" s="296"/>
    </row>
    <row r="14" spans="1:7" ht="21.75" customHeight="1">
      <c r="A14" s="297" t="s">
        <v>258</v>
      </c>
      <c r="B14" s="298"/>
      <c r="C14" s="298"/>
      <c r="D14" s="298"/>
      <c r="E14" s="298"/>
      <c r="F14" s="298"/>
      <c r="G14" s="299"/>
    </row>
    <row r="15" spans="1:7">
      <c r="A15" s="300" t="s">
        <v>259</v>
      </c>
      <c r="B15" s="301"/>
      <c r="C15" s="301"/>
      <c r="D15" s="301"/>
      <c r="E15" s="301"/>
      <c r="F15" s="301"/>
      <c r="G15" s="302"/>
    </row>
  </sheetData>
  <mergeCells count="10">
    <mergeCell ref="A13:G13"/>
    <mergeCell ref="A14:G14"/>
    <mergeCell ref="A15:G15"/>
    <mergeCell ref="A1:B1"/>
    <mergeCell ref="A3:A5"/>
    <mergeCell ref="B3:B5"/>
    <mergeCell ref="C3:E3"/>
    <mergeCell ref="E4:E5"/>
    <mergeCell ref="C4:C5"/>
    <mergeCell ref="D4:D5"/>
  </mergeCells>
  <pageMargins left="0.7" right="0.7" top="0.75" bottom="0.75" header="0.3" footer="0.3"/>
  <pageSetup paperSize="9" orientation="landscape"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023DA-C333-41D1-98FD-7E2E510F817D}">
  <dimension ref="B3:C9"/>
  <sheetViews>
    <sheetView workbookViewId="0">
      <selection activeCell="B3" sqref="B3"/>
    </sheetView>
  </sheetViews>
  <sheetFormatPr defaultRowHeight="15"/>
  <cols>
    <col min="2" max="2" width="52.85546875" customWidth="1"/>
    <col min="3" max="3" width="41.140625" customWidth="1"/>
  </cols>
  <sheetData>
    <row r="3" spans="2:3">
      <c r="B3" s="137" t="s">
        <v>260</v>
      </c>
      <c r="C3" s="138"/>
    </row>
    <row r="4" spans="2:3" ht="15.75" thickBot="1">
      <c r="B4" s="343"/>
      <c r="C4" s="138"/>
    </row>
    <row r="5" spans="2:3" ht="16.5" thickTop="1" thickBot="1">
      <c r="B5" s="123" t="s">
        <v>261</v>
      </c>
      <c r="C5" s="139"/>
    </row>
    <row r="6" spans="2:3" ht="16.5" thickTop="1" thickBot="1">
      <c r="B6" s="140" t="s">
        <v>262</v>
      </c>
      <c r="C6" s="141"/>
    </row>
    <row r="7" spans="2:3" ht="16.5" thickTop="1" thickBot="1">
      <c r="B7" s="140" t="s">
        <v>263</v>
      </c>
      <c r="C7" s="142">
        <f>'[2]8.5. Izvori finansiranja'!E11</f>
        <v>0</v>
      </c>
    </row>
    <row r="8" spans="2:3" ht="16.5" thickTop="1" thickBot="1">
      <c r="B8" s="143" t="s">
        <v>264</v>
      </c>
      <c r="C8" s="142">
        <f>'[2]8.4. Strukt. i dinamika ulaganj'!E28</f>
        <v>0</v>
      </c>
    </row>
    <row r="9" spans="2:3" ht="16.5" thickTop="1" thickBot="1">
      <c r="B9" s="140" t="s">
        <v>265</v>
      </c>
      <c r="C9" s="142" t="str">
        <f>'[2]8.4. Strukt. i dinamika ulaganj'!C34</f>
        <v>EU4Agri podrška</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8"/>
  <sheetViews>
    <sheetView showGridLines="0" topLeftCell="A17" zoomScale="142" zoomScaleNormal="142" workbookViewId="0">
      <selection activeCell="A10" sqref="A10:G10"/>
    </sheetView>
  </sheetViews>
  <sheetFormatPr defaultColWidth="8.7109375" defaultRowHeight="15"/>
  <cols>
    <col min="1" max="6" width="8.7109375" style="1"/>
    <col min="7" max="7" width="6.42578125" style="1" customWidth="1"/>
    <col min="8" max="16384" width="8.7109375" style="1"/>
  </cols>
  <sheetData>
    <row r="1" spans="1:7" ht="15.75">
      <c r="A1" s="185" t="s">
        <v>1</v>
      </c>
      <c r="B1" s="185"/>
      <c r="C1" s="4"/>
      <c r="D1" s="4"/>
      <c r="E1" s="4"/>
      <c r="F1" s="4"/>
      <c r="G1" s="4"/>
    </row>
    <row r="2" spans="1:7" ht="15.75" customHeight="1" thickBot="1">
      <c r="A2" s="144"/>
      <c r="B2" s="144"/>
      <c r="C2" s="4"/>
      <c r="D2" s="4"/>
      <c r="E2" s="4"/>
      <c r="F2" s="4"/>
      <c r="G2" s="4"/>
    </row>
    <row r="3" spans="1:7" ht="16.5" thickBot="1">
      <c r="A3" s="182"/>
      <c r="B3" s="183"/>
      <c r="C3" s="183"/>
      <c r="D3" s="183"/>
      <c r="E3" s="183"/>
      <c r="F3" s="183"/>
      <c r="G3" s="184"/>
    </row>
    <row r="4" spans="1:7" ht="81.75" customHeight="1" thickBot="1">
      <c r="A4" s="179" t="s">
        <v>2</v>
      </c>
      <c r="B4" s="180"/>
      <c r="C4" s="180"/>
      <c r="D4" s="180"/>
      <c r="E4" s="180"/>
      <c r="F4" s="180"/>
      <c r="G4" s="181"/>
    </row>
    <row r="5" spans="1:7" ht="16.5" thickBot="1">
      <c r="A5" s="182"/>
      <c r="B5" s="183"/>
      <c r="C5" s="183"/>
      <c r="D5" s="183"/>
      <c r="E5" s="183"/>
      <c r="F5" s="183"/>
      <c r="G5" s="184"/>
    </row>
    <row r="6" spans="1:7" ht="125.25" customHeight="1" thickBot="1">
      <c r="A6" s="179" t="s">
        <v>3</v>
      </c>
      <c r="B6" s="180"/>
      <c r="C6" s="180"/>
      <c r="D6" s="180"/>
      <c r="E6" s="180"/>
      <c r="F6" s="180"/>
      <c r="G6" s="181"/>
    </row>
    <row r="7" spans="1:7" ht="16.5" thickBot="1">
      <c r="A7" s="182"/>
      <c r="B7" s="183"/>
      <c r="C7" s="183"/>
      <c r="D7" s="183"/>
      <c r="E7" s="183"/>
      <c r="F7" s="183"/>
      <c r="G7" s="184"/>
    </row>
    <row r="8" spans="1:7" ht="71.25" customHeight="1" thickBot="1">
      <c r="A8" s="179" t="s">
        <v>4</v>
      </c>
      <c r="B8" s="180"/>
      <c r="C8" s="180"/>
      <c r="D8" s="180"/>
      <c r="E8" s="180"/>
      <c r="F8" s="180"/>
      <c r="G8" s="181"/>
    </row>
    <row r="9" spans="1:7" ht="16.5" thickBot="1">
      <c r="A9" s="182"/>
      <c r="B9" s="183"/>
      <c r="C9" s="183"/>
      <c r="D9" s="183"/>
      <c r="E9" s="183"/>
      <c r="F9" s="183"/>
      <c r="G9" s="184"/>
    </row>
    <row r="10" spans="1:7" ht="66.75" customHeight="1" thickBot="1">
      <c r="A10" s="179" t="s">
        <v>5</v>
      </c>
      <c r="B10" s="180"/>
      <c r="C10" s="180"/>
      <c r="D10" s="180"/>
      <c r="E10" s="180"/>
      <c r="F10" s="180"/>
      <c r="G10" s="181"/>
    </row>
    <row r="11" spans="1:7" ht="16.5" thickBot="1">
      <c r="A11" s="182"/>
      <c r="B11" s="183"/>
      <c r="C11" s="183"/>
      <c r="D11" s="183"/>
      <c r="E11" s="183"/>
      <c r="F11" s="183"/>
      <c r="G11" s="184"/>
    </row>
    <row r="12" spans="1:7" ht="95.25" customHeight="1" thickBot="1">
      <c r="A12" s="179" t="s">
        <v>6</v>
      </c>
      <c r="B12" s="180"/>
      <c r="C12" s="180"/>
      <c r="D12" s="180"/>
      <c r="E12" s="180"/>
      <c r="F12" s="180"/>
      <c r="G12" s="181"/>
    </row>
    <row r="13" spans="1:7" ht="16.5" thickBot="1">
      <c r="A13" s="182"/>
      <c r="B13" s="183"/>
      <c r="C13" s="183"/>
      <c r="D13" s="183"/>
      <c r="E13" s="183"/>
      <c r="F13" s="183"/>
      <c r="G13" s="184"/>
    </row>
    <row r="14" spans="1:7" ht="120.75" customHeight="1" thickBot="1">
      <c r="A14" s="179" t="s">
        <v>7</v>
      </c>
      <c r="B14" s="180"/>
      <c r="C14" s="180"/>
      <c r="D14" s="180"/>
      <c r="E14" s="180"/>
      <c r="F14" s="180"/>
      <c r="G14" s="181"/>
    </row>
    <row r="15" spans="1:7" ht="16.5" thickBot="1">
      <c r="A15" s="182"/>
      <c r="B15" s="183"/>
      <c r="C15" s="183"/>
      <c r="D15" s="183"/>
      <c r="E15" s="183"/>
      <c r="F15" s="183"/>
      <c r="G15" s="184"/>
    </row>
    <row r="16" spans="1:7" ht="130.5" customHeight="1" thickBot="1">
      <c r="A16" s="179" t="s">
        <v>8</v>
      </c>
      <c r="B16" s="180"/>
      <c r="C16" s="180"/>
      <c r="D16" s="180"/>
      <c r="E16" s="180"/>
      <c r="F16" s="180"/>
      <c r="G16" s="181"/>
    </row>
    <row r="17" spans="1:7" ht="18.75" customHeight="1" thickBot="1">
      <c r="A17" s="145"/>
      <c r="B17" s="146"/>
      <c r="C17" s="146"/>
      <c r="D17" s="146"/>
      <c r="E17" s="146"/>
      <c r="F17" s="146"/>
      <c r="G17" s="147"/>
    </row>
    <row r="18" spans="1:7" ht="138" customHeight="1" thickBot="1">
      <c r="A18" s="176" t="s">
        <v>9</v>
      </c>
      <c r="B18" s="177"/>
      <c r="C18" s="177"/>
      <c r="D18" s="177"/>
      <c r="E18" s="177"/>
      <c r="F18" s="177"/>
      <c r="G18" s="178"/>
    </row>
  </sheetData>
  <mergeCells count="16">
    <mergeCell ref="A18:G18"/>
    <mergeCell ref="A16:G16"/>
    <mergeCell ref="A3:G3"/>
    <mergeCell ref="A1:B1"/>
    <mergeCell ref="A13:G13"/>
    <mergeCell ref="A4:G4"/>
    <mergeCell ref="A15:G15"/>
    <mergeCell ref="A5:G5"/>
    <mergeCell ref="A7:G7"/>
    <mergeCell ref="A9:G9"/>
    <mergeCell ref="A11:G11"/>
    <mergeCell ref="A6:G6"/>
    <mergeCell ref="A10:G10"/>
    <mergeCell ref="A8:G8"/>
    <mergeCell ref="A12:G12"/>
    <mergeCell ref="A14:G14"/>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32"/>
  <sheetViews>
    <sheetView showGridLines="0" topLeftCell="A4" zoomScaleNormal="100" workbookViewId="0">
      <selection activeCell="B12" sqref="B12:C12"/>
    </sheetView>
  </sheetViews>
  <sheetFormatPr defaultColWidth="8.7109375" defaultRowHeight="15"/>
  <cols>
    <col min="1" max="1" width="47.85546875" style="1" customWidth="1"/>
    <col min="2" max="2" width="47.5703125" style="1" customWidth="1"/>
    <col min="3" max="16384" width="8.7109375" style="1"/>
  </cols>
  <sheetData>
    <row r="1" spans="1:3" ht="15" customHeight="1">
      <c r="A1" s="108" t="s">
        <v>10</v>
      </c>
      <c r="B1" s="306"/>
      <c r="C1" s="160"/>
    </row>
    <row r="2" spans="1:3" ht="15" customHeight="1">
      <c r="A2" s="306"/>
      <c r="B2" s="306"/>
      <c r="C2" s="160"/>
    </row>
    <row r="3" spans="1:3" ht="15" customHeight="1">
      <c r="A3" s="206" t="s">
        <v>11</v>
      </c>
      <c r="B3" s="207"/>
      <c r="C3" s="207"/>
    </row>
    <row r="4" spans="1:3" ht="15" customHeight="1">
      <c r="A4" s="208"/>
      <c r="B4" s="209"/>
      <c r="C4" s="210"/>
    </row>
    <row r="5" spans="1:3" ht="15" customHeight="1">
      <c r="A5" s="109" t="s">
        <v>12</v>
      </c>
      <c r="B5" s="189"/>
      <c r="C5" s="191"/>
    </row>
    <row r="6" spans="1:3" ht="30">
      <c r="A6" s="110" t="s">
        <v>13</v>
      </c>
      <c r="B6" s="211"/>
      <c r="C6" s="212"/>
    </row>
    <row r="7" spans="1:3" ht="15" customHeight="1">
      <c r="A7" s="109" t="s">
        <v>14</v>
      </c>
      <c r="B7" s="189"/>
      <c r="C7" s="191"/>
    </row>
    <row r="8" spans="1:3" ht="15" customHeight="1">
      <c r="A8" s="109" t="s">
        <v>15</v>
      </c>
      <c r="B8" s="189"/>
      <c r="C8" s="191"/>
    </row>
    <row r="9" spans="1:3" ht="15" customHeight="1">
      <c r="A9" s="109" t="s">
        <v>16</v>
      </c>
      <c r="B9" s="189"/>
      <c r="C9" s="191"/>
    </row>
    <row r="10" spans="1:3" ht="15" customHeight="1">
      <c r="A10" s="109" t="s">
        <v>17</v>
      </c>
      <c r="B10" s="189"/>
      <c r="C10" s="191"/>
    </row>
    <row r="11" spans="1:3" ht="15" customHeight="1">
      <c r="A11" s="109" t="s">
        <v>18</v>
      </c>
      <c r="B11" s="189"/>
      <c r="C11" s="191"/>
    </row>
    <row r="12" spans="1:3" ht="15" customHeight="1">
      <c r="A12" s="111" t="s">
        <v>19</v>
      </c>
      <c r="B12" s="200"/>
      <c r="C12" s="201"/>
    </row>
    <row r="13" spans="1:3" ht="15" customHeight="1">
      <c r="A13" s="202" t="s">
        <v>20</v>
      </c>
      <c r="B13" s="112" t="s">
        <v>21</v>
      </c>
      <c r="C13" s="113"/>
    </row>
    <row r="14" spans="1:3" ht="15" customHeight="1">
      <c r="A14" s="203"/>
      <c r="B14" s="112" t="s">
        <v>22</v>
      </c>
      <c r="C14" s="113"/>
    </row>
    <row r="15" spans="1:3" ht="15" customHeight="1">
      <c r="A15" s="204"/>
      <c r="B15" s="112" t="s">
        <v>23</v>
      </c>
      <c r="C15" s="113"/>
    </row>
    <row r="16" spans="1:3" ht="15" customHeight="1">
      <c r="A16" s="202" t="s">
        <v>24</v>
      </c>
      <c r="B16" s="161" t="s">
        <v>25</v>
      </c>
      <c r="C16" s="113"/>
    </row>
    <row r="17" spans="1:4">
      <c r="A17" s="205"/>
      <c r="B17" s="161" t="s">
        <v>26</v>
      </c>
      <c r="C17" s="113"/>
      <c r="D17" s="306"/>
    </row>
    <row r="18" spans="1:4" ht="15" customHeight="1">
      <c r="A18" s="114" t="s">
        <v>27</v>
      </c>
      <c r="B18" s="199" t="s">
        <v>28</v>
      </c>
      <c r="C18" s="307"/>
      <c r="D18" s="306"/>
    </row>
    <row r="19" spans="1:4" ht="26.1" customHeight="1">
      <c r="A19" s="114" t="s">
        <v>29</v>
      </c>
      <c r="B19" s="199" t="s">
        <v>30</v>
      </c>
      <c r="C19" s="307"/>
      <c r="D19" s="306"/>
    </row>
    <row r="20" spans="1:4" ht="15" customHeight="1">
      <c r="A20" s="110" t="s">
        <v>31</v>
      </c>
      <c r="B20" s="196"/>
      <c r="C20" s="196"/>
      <c r="D20" s="306"/>
    </row>
    <row r="21" spans="1:4" ht="15" customHeight="1">
      <c r="A21" s="109" t="s">
        <v>32</v>
      </c>
      <c r="B21" s="197"/>
      <c r="C21" s="198"/>
      <c r="D21" s="306"/>
    </row>
    <row r="22" spans="1:4" ht="15" customHeight="1">
      <c r="A22" s="109" t="s">
        <v>33</v>
      </c>
      <c r="B22" s="196"/>
      <c r="C22" s="196"/>
      <c r="D22" s="3"/>
    </row>
    <row r="23" spans="1:4" ht="15" customHeight="1">
      <c r="A23" s="189"/>
      <c r="B23" s="190"/>
      <c r="C23" s="191"/>
      <c r="D23" s="3"/>
    </row>
    <row r="24" spans="1:4" ht="15" customHeight="1">
      <c r="A24" s="192" t="s">
        <v>34</v>
      </c>
      <c r="B24" s="193"/>
      <c r="C24" s="193"/>
      <c r="D24" s="3"/>
    </row>
    <row r="25" spans="1:4" ht="15" customHeight="1">
      <c r="A25" s="194"/>
      <c r="B25" s="194"/>
      <c r="C25" s="194"/>
      <c r="D25" s="3"/>
    </row>
    <row r="26" spans="1:4" ht="15" customHeight="1">
      <c r="A26" s="109" t="s">
        <v>35</v>
      </c>
      <c r="B26" s="195"/>
      <c r="C26" s="195"/>
      <c r="D26" s="3"/>
    </row>
    <row r="27" spans="1:4" ht="15" customHeight="1">
      <c r="A27" s="109" t="s">
        <v>36</v>
      </c>
      <c r="B27" s="195"/>
      <c r="C27" s="195"/>
      <c r="D27" s="3"/>
    </row>
    <row r="28" spans="1:4" ht="15" customHeight="1" thickBot="1">
      <c r="A28" s="115" t="s">
        <v>37</v>
      </c>
      <c r="B28" s="186"/>
      <c r="C28" s="186"/>
      <c r="D28" s="3"/>
    </row>
    <row r="29" spans="1:4" ht="16.5" thickBot="1">
      <c r="A29" s="187" t="s">
        <v>38</v>
      </c>
      <c r="B29" s="188"/>
      <c r="C29" s="308"/>
      <c r="D29" s="3"/>
    </row>
    <row r="30" spans="1:4" ht="15.75">
      <c r="A30" s="306"/>
      <c r="B30" s="306"/>
      <c r="C30" s="306"/>
      <c r="D30" s="3"/>
    </row>
    <row r="31" spans="1:4" ht="15.75">
      <c r="A31" s="306"/>
      <c r="B31" s="306"/>
      <c r="C31" s="306"/>
      <c r="D31" s="3"/>
    </row>
    <row r="32" spans="1:4" ht="15.75">
      <c r="A32" s="306"/>
      <c r="B32" s="306"/>
      <c r="C32" s="306"/>
      <c r="D32" s="4"/>
    </row>
  </sheetData>
  <mergeCells count="24">
    <mergeCell ref="B8:C8"/>
    <mergeCell ref="B9:C9"/>
    <mergeCell ref="A3:C3"/>
    <mergeCell ref="A4:C4"/>
    <mergeCell ref="B5:C5"/>
    <mergeCell ref="B6:C6"/>
    <mergeCell ref="B7:C7"/>
    <mergeCell ref="B10:C10"/>
    <mergeCell ref="B11:C11"/>
    <mergeCell ref="B12:C12"/>
    <mergeCell ref="A13:A15"/>
    <mergeCell ref="A16:A17"/>
    <mergeCell ref="B20:C20"/>
    <mergeCell ref="B21:C21"/>
    <mergeCell ref="B22:C22"/>
    <mergeCell ref="B18:C18"/>
    <mergeCell ref="B19:C19"/>
    <mergeCell ref="B28:C28"/>
    <mergeCell ref="A29:C29"/>
    <mergeCell ref="A23:C23"/>
    <mergeCell ref="A24:C24"/>
    <mergeCell ref="A25:C25"/>
    <mergeCell ref="B26:C26"/>
    <mergeCell ref="B27:C27"/>
  </mergeCells>
  <pageMargins left="0.7" right="0.7" top="0.75" bottom="0.75" header="0.3" footer="0.3"/>
  <pageSetup paperSize="9" scale="97" orientation="landscape"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32"/>
  <sheetViews>
    <sheetView showGridLines="0" zoomScaleNormal="100" workbookViewId="0">
      <selection activeCell="C19" sqref="C19"/>
    </sheetView>
  </sheetViews>
  <sheetFormatPr defaultColWidth="8.7109375" defaultRowHeight="15"/>
  <cols>
    <col min="1" max="1" width="27" style="1" customWidth="1"/>
    <col min="2" max="2" width="16.5703125" style="1" customWidth="1"/>
    <col min="3" max="3" width="19.5703125" style="1" bestFit="1" customWidth="1"/>
    <col min="4" max="13" width="14.5703125" style="1" customWidth="1"/>
    <col min="14" max="16384" width="8.7109375" style="1"/>
  </cols>
  <sheetData>
    <row r="1" spans="1:18">
      <c r="A1" s="218" t="s">
        <v>39</v>
      </c>
      <c r="B1" s="218"/>
      <c r="C1" s="306"/>
      <c r="D1" s="306"/>
      <c r="E1" s="306"/>
      <c r="F1" s="306"/>
      <c r="G1" s="306"/>
      <c r="H1" s="306"/>
      <c r="I1" s="306"/>
      <c r="J1" s="306"/>
      <c r="K1" s="306"/>
      <c r="L1" s="306"/>
      <c r="M1" s="306"/>
      <c r="N1" s="306"/>
      <c r="O1" s="306"/>
      <c r="P1" s="306"/>
      <c r="Q1" s="306"/>
      <c r="R1" s="306"/>
    </row>
    <row r="2" spans="1:18">
      <c r="A2" s="163"/>
      <c r="B2" s="163"/>
      <c r="C2" s="306"/>
      <c r="D2" s="306"/>
      <c r="E2" s="306"/>
      <c r="F2" s="306"/>
      <c r="G2" s="306"/>
      <c r="H2" s="306"/>
      <c r="I2" s="306"/>
      <c r="J2" s="306"/>
      <c r="K2" s="306"/>
      <c r="L2" s="306"/>
      <c r="M2" s="306"/>
      <c r="N2" s="306"/>
      <c r="O2" s="306"/>
      <c r="P2" s="306"/>
      <c r="Q2" s="306"/>
      <c r="R2" s="306"/>
    </row>
    <row r="3" spans="1:18">
      <c r="A3" s="163" t="s">
        <v>40</v>
      </c>
      <c r="B3" s="163"/>
      <c r="C3" s="306"/>
      <c r="D3" s="306"/>
      <c r="E3" s="306"/>
      <c r="F3" s="306"/>
      <c r="G3" s="306"/>
      <c r="H3" s="306"/>
      <c r="I3" s="306"/>
      <c r="J3" s="306"/>
      <c r="K3" s="306"/>
      <c r="L3" s="306"/>
      <c r="M3" s="306"/>
      <c r="N3" s="306"/>
      <c r="O3" s="306"/>
      <c r="P3" s="306"/>
      <c r="Q3" s="306"/>
      <c r="R3" s="306"/>
    </row>
    <row r="4" spans="1:18">
      <c r="A4" s="33" t="s">
        <v>41</v>
      </c>
      <c r="B4" s="164" t="s">
        <v>42</v>
      </c>
      <c r="C4" s="164" t="s">
        <v>43</v>
      </c>
      <c r="D4" s="213" t="s">
        <v>44</v>
      </c>
      <c r="E4" s="214"/>
      <c r="F4" s="214"/>
      <c r="G4" s="214"/>
      <c r="H4" s="215"/>
      <c r="I4" s="306"/>
      <c r="J4" s="306"/>
      <c r="K4" s="306"/>
      <c r="L4" s="306"/>
      <c r="M4" s="306"/>
      <c r="N4" s="306"/>
      <c r="O4" s="306"/>
      <c r="P4" s="306"/>
      <c r="Q4" s="306"/>
      <c r="R4" s="306"/>
    </row>
    <row r="5" spans="1:18">
      <c r="A5" s="35"/>
      <c r="B5" s="35"/>
      <c r="C5" s="34">
        <v>2019</v>
      </c>
      <c r="D5" s="162">
        <v>2020</v>
      </c>
      <c r="E5" s="34">
        <f>D5+1</f>
        <v>2021</v>
      </c>
      <c r="F5" s="34">
        <f t="shared" ref="F5:H5" si="0">E5+1</f>
        <v>2022</v>
      </c>
      <c r="G5" s="34">
        <f>F5+1</f>
        <v>2023</v>
      </c>
      <c r="H5" s="34">
        <f t="shared" si="0"/>
        <v>2024</v>
      </c>
      <c r="I5" s="306"/>
      <c r="J5" s="306"/>
      <c r="K5" s="306"/>
      <c r="L5" s="306"/>
      <c r="M5" s="306"/>
      <c r="N5" s="306"/>
      <c r="O5" s="306"/>
      <c r="P5" s="306"/>
      <c r="Q5" s="306"/>
      <c r="R5" s="306"/>
    </row>
    <row r="6" spans="1:18">
      <c r="A6" s="5" t="s">
        <v>45</v>
      </c>
      <c r="B6" s="6"/>
      <c r="C6" s="7"/>
      <c r="D6" s="8"/>
      <c r="E6" s="8"/>
      <c r="F6" s="8"/>
      <c r="G6" s="8"/>
      <c r="H6" s="8"/>
      <c r="I6" s="306"/>
      <c r="J6" s="306"/>
      <c r="K6" s="306"/>
      <c r="L6" s="306"/>
      <c r="M6" s="306"/>
      <c r="N6" s="306"/>
      <c r="O6" s="306"/>
      <c r="P6" s="306"/>
      <c r="Q6" s="306"/>
      <c r="R6" s="306"/>
    </row>
    <row r="7" spans="1:18">
      <c r="A7" s="171" t="s">
        <v>46</v>
      </c>
      <c r="B7" s="9"/>
      <c r="C7" s="8"/>
      <c r="D7" s="8"/>
      <c r="E7" s="8"/>
      <c r="F7" s="8"/>
      <c r="G7" s="8"/>
      <c r="H7" s="8"/>
      <c r="I7" s="306"/>
      <c r="J7" s="306"/>
      <c r="K7" s="306"/>
      <c r="L7" s="306"/>
      <c r="M7" s="306"/>
      <c r="N7" s="306"/>
      <c r="O7" s="306"/>
      <c r="P7" s="306"/>
      <c r="Q7" s="306"/>
      <c r="R7" s="306"/>
    </row>
    <row r="8" spans="1:18">
      <c r="A8" s="171" t="s">
        <v>47</v>
      </c>
      <c r="B8" s="9"/>
      <c r="C8" s="8"/>
      <c r="D8" s="8"/>
      <c r="E8" s="8"/>
      <c r="F8" s="8"/>
      <c r="G8" s="8"/>
      <c r="H8" s="8"/>
      <c r="I8" s="306"/>
      <c r="J8" s="306"/>
      <c r="K8" s="306"/>
      <c r="L8" s="306"/>
      <c r="M8" s="306"/>
      <c r="N8" s="306"/>
      <c r="O8" s="306"/>
      <c r="P8" s="306"/>
      <c r="Q8" s="306"/>
      <c r="R8" s="306"/>
    </row>
    <row r="9" spans="1:18">
      <c r="A9" s="171" t="s">
        <v>48</v>
      </c>
      <c r="B9" s="9"/>
      <c r="C9" s="8"/>
      <c r="D9" s="8"/>
      <c r="E9" s="8"/>
      <c r="F9" s="8"/>
      <c r="G9" s="8"/>
      <c r="H9" s="8"/>
      <c r="I9" s="306"/>
      <c r="J9" s="306"/>
      <c r="K9" s="306"/>
      <c r="L9" s="306"/>
      <c r="M9" s="306"/>
      <c r="N9" s="306"/>
      <c r="O9" s="306"/>
      <c r="P9" s="306"/>
      <c r="Q9" s="306"/>
      <c r="R9" s="306"/>
    </row>
    <row r="10" spans="1:18">
      <c r="A10" s="171" t="s">
        <v>49</v>
      </c>
      <c r="B10" s="9"/>
      <c r="C10" s="8"/>
      <c r="D10" s="8"/>
      <c r="E10" s="8"/>
      <c r="F10" s="8"/>
      <c r="G10" s="8"/>
      <c r="H10" s="8"/>
      <c r="I10" s="306"/>
      <c r="J10" s="306"/>
      <c r="K10" s="306"/>
      <c r="L10" s="306"/>
      <c r="M10" s="306"/>
      <c r="N10" s="306"/>
      <c r="O10" s="306"/>
      <c r="P10" s="306"/>
      <c r="Q10" s="306"/>
      <c r="R10" s="306"/>
    </row>
    <row r="11" spans="1:18">
      <c r="A11" s="171" t="s">
        <v>50</v>
      </c>
      <c r="B11" s="9"/>
      <c r="C11" s="8"/>
      <c r="D11" s="8"/>
      <c r="E11" s="8"/>
      <c r="F11" s="8"/>
      <c r="G11" s="8"/>
      <c r="H11" s="8"/>
      <c r="I11" s="306"/>
      <c r="J11" s="306"/>
      <c r="K11" s="306"/>
      <c r="L11" s="306"/>
      <c r="M11" s="306"/>
      <c r="N11" s="306"/>
      <c r="O11" s="306"/>
      <c r="P11" s="306"/>
      <c r="Q11" s="306"/>
      <c r="R11" s="306"/>
    </row>
    <row r="12" spans="1:18">
      <c r="A12" s="306"/>
      <c r="B12" s="306"/>
      <c r="C12" s="306"/>
      <c r="D12" s="309"/>
      <c r="E12" s="309"/>
      <c r="F12" s="309"/>
      <c r="G12" s="309"/>
      <c r="H12" s="309"/>
      <c r="I12" s="309"/>
      <c r="J12" s="309"/>
      <c r="K12" s="309"/>
      <c r="L12" s="309"/>
      <c r="M12" s="309"/>
      <c r="N12" s="306"/>
      <c r="O12" s="306"/>
      <c r="P12" s="306"/>
      <c r="Q12" s="306"/>
      <c r="R12" s="306"/>
    </row>
    <row r="13" spans="1:18">
      <c r="A13" s="306"/>
      <c r="B13" s="306"/>
      <c r="C13" s="306"/>
      <c r="D13" s="309"/>
      <c r="E13" s="309"/>
      <c r="F13" s="309"/>
      <c r="G13" s="309"/>
      <c r="H13" s="309"/>
      <c r="I13" s="10"/>
      <c r="J13" s="10"/>
      <c r="K13" s="306"/>
      <c r="L13" s="306"/>
      <c r="M13" s="306"/>
      <c r="N13" s="306"/>
      <c r="O13" s="306"/>
      <c r="P13" s="306"/>
      <c r="Q13" s="306"/>
      <c r="R13" s="306"/>
    </row>
    <row r="14" spans="1:18">
      <c r="A14" s="216" t="s">
        <v>51</v>
      </c>
      <c r="B14" s="216"/>
      <c r="C14" s="216"/>
      <c r="D14" s="216"/>
      <c r="E14" s="216"/>
      <c r="F14" s="216"/>
      <c r="G14" s="10"/>
      <c r="H14" s="309"/>
      <c r="I14" s="310"/>
      <c r="J14" s="310"/>
      <c r="K14" s="310"/>
      <c r="L14" s="310"/>
      <c r="M14" s="310"/>
      <c r="N14" s="310"/>
      <c r="O14" s="310"/>
      <c r="P14" s="310"/>
      <c r="Q14" s="310"/>
      <c r="R14" s="310"/>
    </row>
    <row r="15" spans="1:18" ht="28.5" customHeight="1">
      <c r="A15" s="217" t="s">
        <v>52</v>
      </c>
      <c r="B15" s="217"/>
      <c r="C15" s="217"/>
      <c r="D15" s="217"/>
      <c r="E15" s="217"/>
      <c r="F15" s="217"/>
      <c r="G15" s="10"/>
      <c r="H15" s="10"/>
      <c r="I15" s="310"/>
      <c r="J15" s="306"/>
      <c r="K15" s="306"/>
      <c r="L15" s="306"/>
      <c r="M15" s="306"/>
      <c r="N15" s="306"/>
      <c r="O15" s="306"/>
      <c r="P15" s="306"/>
      <c r="Q15" s="306"/>
      <c r="R15" s="306"/>
    </row>
    <row r="16" spans="1:18">
      <c r="A16" s="306" t="s">
        <v>53</v>
      </c>
      <c r="B16" s="306"/>
      <c r="C16" s="306"/>
      <c r="D16" s="306"/>
      <c r="E16" s="306"/>
      <c r="F16" s="306"/>
      <c r="G16" s="306"/>
      <c r="H16" s="306"/>
      <c r="I16" s="306"/>
      <c r="J16" s="306"/>
      <c r="K16" s="306"/>
      <c r="L16" s="306"/>
      <c r="M16" s="306"/>
      <c r="N16" s="306"/>
      <c r="O16" s="306"/>
      <c r="P16" s="306"/>
      <c r="Q16" s="306"/>
      <c r="R16" s="306"/>
    </row>
    <row r="17" spans="1:9">
      <c r="A17" s="219"/>
      <c r="B17" s="219"/>
      <c r="C17" s="219"/>
      <c r="D17" s="219"/>
      <c r="E17" s="219"/>
      <c r="F17" s="219"/>
      <c r="G17" s="219"/>
      <c r="H17" s="219"/>
      <c r="I17" s="11"/>
    </row>
    <row r="18" spans="1:9" ht="24.75" customHeight="1">
      <c r="A18" s="220"/>
      <c r="B18" s="220"/>
      <c r="C18" s="220"/>
      <c r="D18" s="220"/>
      <c r="E18" s="220"/>
      <c r="F18" s="220"/>
      <c r="G18" s="220"/>
      <c r="H18" s="220"/>
      <c r="I18" s="220"/>
    </row>
    <row r="19" spans="1:9">
      <c r="A19" s="25" t="s">
        <v>54</v>
      </c>
      <c r="B19" s="306"/>
      <c r="C19" s="306"/>
      <c r="D19" s="306"/>
      <c r="E19" s="306"/>
      <c r="F19" s="306"/>
      <c r="G19" s="306"/>
      <c r="H19" s="306"/>
      <c r="I19" s="306"/>
    </row>
    <row r="20" spans="1:9">
      <c r="A20" s="33" t="s">
        <v>41</v>
      </c>
      <c r="B20" s="164" t="s">
        <v>42</v>
      </c>
      <c r="C20" s="164" t="s">
        <v>43</v>
      </c>
      <c r="D20" s="213" t="s">
        <v>44</v>
      </c>
      <c r="E20" s="214"/>
      <c r="F20" s="214"/>
      <c r="G20" s="214"/>
      <c r="H20" s="215"/>
      <c r="I20" s="306"/>
    </row>
    <row r="21" spans="1:9">
      <c r="A21" s="35"/>
      <c r="B21" s="133"/>
      <c r="C21" s="34">
        <v>2019</v>
      </c>
      <c r="D21" s="162">
        <v>2020</v>
      </c>
      <c r="E21" s="34">
        <f>D21+1</f>
        <v>2021</v>
      </c>
      <c r="F21" s="34">
        <f t="shared" ref="F21" si="1">E21+1</f>
        <v>2022</v>
      </c>
      <c r="G21" s="34">
        <f>F21+1</f>
        <v>2023</v>
      </c>
      <c r="H21" s="34">
        <f t="shared" ref="H21" si="2">G21+1</f>
        <v>2024</v>
      </c>
      <c r="I21" s="306"/>
    </row>
    <row r="22" spans="1:9">
      <c r="A22" s="5" t="s">
        <v>45</v>
      </c>
      <c r="B22" s="6"/>
      <c r="C22" s="7"/>
      <c r="D22" s="8"/>
      <c r="E22" s="8"/>
      <c r="F22" s="8"/>
      <c r="G22" s="8"/>
      <c r="H22" s="8"/>
      <c r="I22" s="306"/>
    </row>
    <row r="23" spans="1:9">
      <c r="A23" s="171" t="s">
        <v>46</v>
      </c>
      <c r="B23" s="9"/>
      <c r="C23" s="8"/>
      <c r="D23" s="8"/>
      <c r="E23" s="8"/>
      <c r="F23" s="8"/>
      <c r="G23" s="8"/>
      <c r="H23" s="8"/>
      <c r="I23" s="306"/>
    </row>
    <row r="24" spans="1:9">
      <c r="A24" s="171" t="s">
        <v>47</v>
      </c>
      <c r="B24" s="9"/>
      <c r="C24" s="8"/>
      <c r="D24" s="8"/>
      <c r="E24" s="8"/>
      <c r="F24" s="8"/>
      <c r="G24" s="8"/>
      <c r="H24" s="8"/>
      <c r="I24" s="306"/>
    </row>
    <row r="25" spans="1:9">
      <c r="A25" s="171" t="s">
        <v>48</v>
      </c>
      <c r="B25" s="9"/>
      <c r="C25" s="8"/>
      <c r="D25" s="8"/>
      <c r="E25" s="8"/>
      <c r="F25" s="8"/>
      <c r="G25" s="8"/>
      <c r="H25" s="8"/>
      <c r="I25" s="306"/>
    </row>
    <row r="26" spans="1:9">
      <c r="A26" s="171" t="s">
        <v>49</v>
      </c>
      <c r="B26" s="9"/>
      <c r="C26" s="8"/>
      <c r="D26" s="8"/>
      <c r="E26" s="8"/>
      <c r="F26" s="8"/>
      <c r="G26" s="8"/>
      <c r="H26" s="8"/>
      <c r="I26" s="306"/>
    </row>
    <row r="27" spans="1:9">
      <c r="A27" s="171" t="s">
        <v>50</v>
      </c>
      <c r="B27" s="9"/>
      <c r="C27" s="8"/>
      <c r="D27" s="8"/>
      <c r="E27" s="8"/>
      <c r="F27" s="8"/>
      <c r="G27" s="8"/>
      <c r="H27" s="8"/>
      <c r="I27" s="306"/>
    </row>
    <row r="31" spans="1:9">
      <c r="A31" s="216" t="s">
        <v>51</v>
      </c>
      <c r="B31" s="216"/>
      <c r="C31" s="216"/>
      <c r="D31" s="216"/>
      <c r="E31" s="216"/>
      <c r="F31" s="216"/>
      <c r="G31" s="306"/>
      <c r="H31" s="306"/>
      <c r="I31" s="306"/>
    </row>
    <row r="32" spans="1:9" ht="34.5" customHeight="1">
      <c r="A32" s="217" t="s">
        <v>52</v>
      </c>
      <c r="B32" s="217"/>
      <c r="C32" s="217"/>
      <c r="D32" s="217"/>
      <c r="E32" s="217"/>
      <c r="F32" s="217"/>
      <c r="G32" s="306"/>
      <c r="H32" s="306"/>
      <c r="I32" s="306"/>
    </row>
  </sheetData>
  <mergeCells count="9">
    <mergeCell ref="D20:H20"/>
    <mergeCell ref="A31:F31"/>
    <mergeCell ref="A32:F32"/>
    <mergeCell ref="A1:B1"/>
    <mergeCell ref="A17:H17"/>
    <mergeCell ref="A18:I18"/>
    <mergeCell ref="A15:F15"/>
    <mergeCell ref="A14:F14"/>
    <mergeCell ref="D4:H4"/>
  </mergeCells>
  <pageMargins left="0.7" right="0.7" top="0.75" bottom="0.75" header="0.3" footer="0.3"/>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47"/>
  <sheetViews>
    <sheetView showGridLines="0" topLeftCell="A22" zoomScaleNormal="100" workbookViewId="0">
      <selection activeCell="A47" sqref="A47:I47"/>
    </sheetView>
  </sheetViews>
  <sheetFormatPr defaultColWidth="8.85546875" defaultRowHeight="15"/>
  <cols>
    <col min="1" max="1" width="38.42578125" style="1" customWidth="1"/>
    <col min="2" max="2" width="9.85546875" style="1" customWidth="1"/>
    <col min="3" max="3" width="12.85546875" style="1" customWidth="1"/>
    <col min="4" max="13" width="12.5703125" style="1" customWidth="1"/>
    <col min="14" max="16384" width="8.85546875" style="1"/>
  </cols>
  <sheetData>
    <row r="1" spans="1:13">
      <c r="A1" s="163" t="s">
        <v>55</v>
      </c>
      <c r="B1" s="2"/>
      <c r="C1" s="11"/>
      <c r="D1" s="11"/>
      <c r="E1" s="11"/>
      <c r="F1" s="11"/>
      <c r="G1" s="11"/>
      <c r="H1" s="11"/>
      <c r="I1" s="11"/>
      <c r="J1" s="11"/>
      <c r="K1" s="11"/>
      <c r="L1" s="11"/>
      <c r="M1" s="11"/>
    </row>
    <row r="2" spans="1:13">
      <c r="A2" s="163"/>
      <c r="B2" s="2"/>
      <c r="C2" s="11"/>
      <c r="D2" s="11"/>
      <c r="E2" s="11"/>
      <c r="F2" s="11"/>
      <c r="G2" s="11"/>
      <c r="H2" s="11"/>
      <c r="I2" s="11"/>
      <c r="J2" s="11"/>
      <c r="K2" s="11"/>
      <c r="L2" s="11"/>
      <c r="M2" s="11"/>
    </row>
    <row r="3" spans="1:13" ht="36" customHeight="1">
      <c r="A3" s="39" t="s">
        <v>56</v>
      </c>
      <c r="B3" s="40" t="s">
        <v>42</v>
      </c>
      <c r="C3" s="40" t="s">
        <v>57</v>
      </c>
      <c r="D3" s="224" t="s">
        <v>58</v>
      </c>
      <c r="E3" s="224"/>
      <c r="F3" s="224"/>
      <c r="G3" s="224"/>
      <c r="H3" s="224"/>
      <c r="I3" s="163"/>
      <c r="J3" s="163"/>
      <c r="K3" s="163"/>
      <c r="L3" s="163"/>
      <c r="M3" s="163"/>
    </row>
    <row r="4" spans="1:13">
      <c r="A4" s="37"/>
      <c r="B4" s="164"/>
      <c r="C4" s="164">
        <v>2019</v>
      </c>
      <c r="D4" s="38">
        <v>2020</v>
      </c>
      <c r="E4" s="38">
        <v>2021</v>
      </c>
      <c r="F4" s="38">
        <v>2022</v>
      </c>
      <c r="G4" s="38">
        <v>2023</v>
      </c>
      <c r="H4" s="38">
        <v>2024</v>
      </c>
      <c r="I4" s="311"/>
      <c r="J4" s="306"/>
      <c r="K4" s="306"/>
      <c r="L4" s="306"/>
      <c r="M4" s="306"/>
    </row>
    <row r="5" spans="1:13">
      <c r="A5" s="12" t="s">
        <v>45</v>
      </c>
      <c r="B5" s="13"/>
      <c r="C5" s="14"/>
      <c r="D5" s="15"/>
      <c r="E5" s="15"/>
      <c r="F5" s="15"/>
      <c r="G5" s="15"/>
      <c r="H5" s="15"/>
      <c r="I5" s="306"/>
      <c r="J5" s="306"/>
      <c r="K5" s="306"/>
      <c r="L5" s="306"/>
      <c r="M5" s="306"/>
    </row>
    <row r="6" spans="1:13">
      <c r="A6" s="16" t="s">
        <v>46</v>
      </c>
      <c r="B6" s="13"/>
      <c r="C6" s="15"/>
      <c r="D6" s="15"/>
      <c r="E6" s="15"/>
      <c r="F6" s="15"/>
      <c r="G6" s="15"/>
      <c r="H6" s="15"/>
      <c r="I6" s="306"/>
      <c r="J6" s="306"/>
      <c r="K6" s="306"/>
      <c r="L6" s="306"/>
      <c r="M6" s="306"/>
    </row>
    <row r="7" spans="1:13">
      <c r="A7" s="16" t="s">
        <v>47</v>
      </c>
      <c r="B7" s="13"/>
      <c r="C7" s="15"/>
      <c r="D7" s="15"/>
      <c r="E7" s="15"/>
      <c r="F7" s="15"/>
      <c r="G7" s="15"/>
      <c r="H7" s="15"/>
      <c r="I7" s="306"/>
      <c r="J7" s="306"/>
      <c r="K7" s="306"/>
      <c r="L7" s="306"/>
      <c r="M7" s="306"/>
    </row>
    <row r="8" spans="1:13">
      <c r="A8" s="16" t="s">
        <v>48</v>
      </c>
      <c r="B8" s="17"/>
      <c r="C8" s="15"/>
      <c r="D8" s="15"/>
      <c r="E8" s="15"/>
      <c r="F8" s="15"/>
      <c r="G8" s="15"/>
      <c r="H8" s="15"/>
      <c r="I8" s="306"/>
      <c r="J8" s="306"/>
      <c r="K8" s="306"/>
      <c r="L8" s="306"/>
      <c r="M8" s="306"/>
    </row>
    <row r="9" spans="1:13">
      <c r="A9" s="16" t="s">
        <v>49</v>
      </c>
      <c r="B9" s="17"/>
      <c r="C9" s="15"/>
      <c r="D9" s="15"/>
      <c r="E9" s="15"/>
      <c r="F9" s="15"/>
      <c r="G9" s="15"/>
      <c r="H9" s="15"/>
      <c r="I9" s="306"/>
      <c r="J9" s="306"/>
      <c r="K9" s="306"/>
      <c r="L9" s="306"/>
      <c r="M9" s="306"/>
    </row>
    <row r="10" spans="1:13">
      <c r="A10" s="16" t="s">
        <v>50</v>
      </c>
      <c r="B10" s="17"/>
      <c r="C10" s="18"/>
      <c r="D10" s="18"/>
      <c r="E10" s="18"/>
      <c r="F10" s="18"/>
      <c r="G10" s="18"/>
      <c r="H10" s="18"/>
      <c r="I10" s="312"/>
      <c r="J10" s="306"/>
      <c r="K10" s="306"/>
      <c r="L10" s="306"/>
      <c r="M10" s="306"/>
    </row>
    <row r="11" spans="1:13">
      <c r="A11" s="16" t="s">
        <v>59</v>
      </c>
      <c r="B11" s="17"/>
      <c r="C11" s="18"/>
      <c r="D11" s="18"/>
      <c r="E11" s="18"/>
      <c r="F11" s="18"/>
      <c r="G11" s="18"/>
      <c r="H11" s="18"/>
      <c r="I11" s="312"/>
      <c r="J11" s="306"/>
      <c r="K11" s="306"/>
      <c r="L11" s="306"/>
      <c r="M11" s="306"/>
    </row>
    <row r="12" spans="1:13">
      <c r="A12" s="16" t="s">
        <v>60</v>
      </c>
      <c r="B12" s="13"/>
      <c r="C12" s="15"/>
      <c r="D12" s="15"/>
      <c r="E12" s="15"/>
      <c r="F12" s="15"/>
      <c r="G12" s="15"/>
      <c r="H12" s="15"/>
      <c r="I12" s="313"/>
      <c r="J12" s="306"/>
      <c r="K12" s="306"/>
      <c r="L12" s="306"/>
      <c r="M12" s="306"/>
    </row>
    <row r="13" spans="1:13">
      <c r="A13" s="16" t="s">
        <v>61</v>
      </c>
      <c r="B13" s="13"/>
      <c r="C13" s="15"/>
      <c r="D13" s="15"/>
      <c r="E13" s="15"/>
      <c r="F13" s="15"/>
      <c r="G13" s="15"/>
      <c r="H13" s="15"/>
      <c r="I13" s="313"/>
      <c r="J13" s="306"/>
      <c r="K13" s="306"/>
      <c r="L13" s="306"/>
      <c r="M13" s="306"/>
    </row>
    <row r="14" spans="1:13">
      <c r="A14" s="16" t="s">
        <v>62</v>
      </c>
      <c r="B14" s="13"/>
      <c r="C14" s="15"/>
      <c r="D14" s="15"/>
      <c r="E14" s="15"/>
      <c r="F14" s="15"/>
      <c r="G14" s="15"/>
      <c r="H14" s="15"/>
      <c r="I14" s="313"/>
      <c r="J14" s="306"/>
      <c r="K14" s="306"/>
      <c r="L14" s="306"/>
      <c r="M14" s="306"/>
    </row>
    <row r="15" spans="1:13">
      <c r="A15" s="16" t="s">
        <v>63</v>
      </c>
      <c r="B15" s="13"/>
      <c r="C15" s="15"/>
      <c r="D15" s="15"/>
      <c r="E15" s="15"/>
      <c r="F15" s="15"/>
      <c r="G15" s="15"/>
      <c r="H15" s="15"/>
      <c r="I15" s="313"/>
      <c r="J15" s="306"/>
      <c r="K15" s="306"/>
      <c r="L15" s="306"/>
      <c r="M15" s="306"/>
    </row>
    <row r="16" spans="1:13">
      <c r="A16" s="16" t="s">
        <v>64</v>
      </c>
      <c r="B16" s="17"/>
      <c r="C16" s="15"/>
      <c r="D16" s="15"/>
      <c r="E16" s="15"/>
      <c r="F16" s="15"/>
      <c r="G16" s="15"/>
      <c r="H16" s="15"/>
      <c r="I16" s="313"/>
      <c r="J16" s="306"/>
      <c r="K16" s="306"/>
      <c r="L16" s="306"/>
      <c r="M16" s="306"/>
    </row>
    <row r="17" spans="1:14" ht="15.75" thickBot="1">
      <c r="A17" s="11"/>
      <c r="B17" s="11"/>
      <c r="C17" s="11"/>
      <c r="D17" s="11"/>
      <c r="E17" s="11"/>
      <c r="F17" s="11"/>
      <c r="G17" s="11"/>
      <c r="H17" s="11"/>
      <c r="I17" s="11"/>
      <c r="J17" s="11"/>
      <c r="K17" s="11"/>
      <c r="L17" s="11"/>
      <c r="M17" s="11"/>
      <c r="N17" s="306"/>
    </row>
    <row r="18" spans="1:14" ht="15.75" thickBot="1">
      <c r="A18" s="226" t="s">
        <v>51</v>
      </c>
      <c r="B18" s="227"/>
      <c r="C18" s="227"/>
      <c r="D18" s="227"/>
      <c r="E18" s="227"/>
      <c r="F18" s="227"/>
      <c r="G18" s="228"/>
      <c r="H18" s="11"/>
      <c r="I18" s="11"/>
      <c r="J18" s="11"/>
      <c r="K18" s="11"/>
      <c r="L18" s="11"/>
      <c r="M18" s="11"/>
      <c r="N18" s="11"/>
    </row>
    <row r="19" spans="1:14" ht="15.75" thickBot="1">
      <c r="A19" s="221" t="s">
        <v>65</v>
      </c>
      <c r="B19" s="222"/>
      <c r="C19" s="222"/>
      <c r="D19" s="222"/>
      <c r="E19" s="222"/>
      <c r="F19" s="222"/>
      <c r="G19" s="223"/>
      <c r="H19" s="11"/>
      <c r="I19" s="11"/>
      <c r="J19" s="11"/>
      <c r="K19" s="11"/>
      <c r="L19" s="19"/>
      <c r="M19" s="20"/>
      <c r="N19" s="19"/>
    </row>
    <row r="20" spans="1:14" ht="15.75" thickBot="1">
      <c r="A20" s="221" t="s">
        <v>66</v>
      </c>
      <c r="B20" s="222"/>
      <c r="C20" s="222"/>
      <c r="D20" s="222"/>
      <c r="E20" s="222"/>
      <c r="F20" s="222"/>
      <c r="G20" s="223"/>
      <c r="H20" s="11"/>
      <c r="I20" s="11"/>
      <c r="J20" s="11"/>
      <c r="K20" s="11"/>
      <c r="L20" s="11"/>
      <c r="M20" s="11"/>
      <c r="N20" s="306"/>
    </row>
    <row r="21" spans="1:14" ht="44.25" customHeight="1" thickBot="1">
      <c r="A21" s="229" t="s">
        <v>67</v>
      </c>
      <c r="B21" s="230"/>
      <c r="C21" s="230"/>
      <c r="D21" s="230"/>
      <c r="E21" s="230"/>
      <c r="F21" s="230"/>
      <c r="G21" s="231"/>
      <c r="H21" s="11"/>
      <c r="I21" s="11"/>
      <c r="J21" s="11"/>
      <c r="K21" s="11"/>
      <c r="L21" s="11"/>
      <c r="M21" s="11"/>
      <c r="N21" s="306"/>
    </row>
    <row r="22" spans="1:14">
      <c r="A22" s="225"/>
      <c r="B22" s="225"/>
      <c r="C22" s="225"/>
      <c r="D22" s="225"/>
      <c r="E22" s="225"/>
      <c r="F22" s="225"/>
      <c r="G22" s="225"/>
      <c r="H22" s="11"/>
      <c r="I22" s="11"/>
      <c r="J22" s="11"/>
      <c r="K22" s="11"/>
      <c r="L22" s="11"/>
      <c r="M22" s="11"/>
      <c r="N22" s="306"/>
    </row>
    <row r="23" spans="1:14">
      <c r="A23" s="225"/>
      <c r="B23" s="225"/>
      <c r="C23" s="225"/>
      <c r="D23" s="225"/>
      <c r="E23" s="225"/>
      <c r="F23" s="225"/>
      <c r="G23" s="225"/>
      <c r="H23" s="11"/>
      <c r="I23" s="11"/>
      <c r="J23" s="11"/>
      <c r="K23" s="11"/>
      <c r="L23" s="11"/>
      <c r="M23" s="11"/>
      <c r="N23" s="306"/>
    </row>
    <row r="24" spans="1:14">
      <c r="A24" s="165"/>
      <c r="B24" s="165"/>
      <c r="C24" s="165"/>
      <c r="D24" s="165"/>
      <c r="E24" s="165"/>
      <c r="F24" s="165"/>
      <c r="G24" s="165"/>
      <c r="H24" s="11"/>
      <c r="I24" s="11"/>
      <c r="J24" s="11"/>
      <c r="K24" s="11"/>
      <c r="L24" s="11"/>
      <c r="M24" s="11"/>
      <c r="N24" s="306"/>
    </row>
    <row r="25" spans="1:14">
      <c r="A25" s="165"/>
      <c r="B25" s="165"/>
      <c r="C25" s="165"/>
      <c r="D25" s="165"/>
      <c r="E25" s="165"/>
      <c r="F25" s="165"/>
      <c r="G25" s="165"/>
      <c r="H25" s="11"/>
      <c r="I25" s="11"/>
      <c r="J25" s="11"/>
      <c r="K25" s="11"/>
      <c r="L25" s="11"/>
      <c r="M25" s="11"/>
      <c r="N25" s="306"/>
    </row>
    <row r="26" spans="1:14">
      <c r="A26" s="218" t="s">
        <v>68</v>
      </c>
      <c r="B26" s="218"/>
      <c r="C26" s="218"/>
      <c r="D26" s="11"/>
      <c r="E26" s="11"/>
      <c r="F26" s="11"/>
      <c r="G26" s="11"/>
      <c r="H26" s="11"/>
      <c r="I26" s="11"/>
      <c r="J26" s="11"/>
      <c r="K26" s="11"/>
      <c r="L26" s="11"/>
      <c r="M26" s="11"/>
      <c r="N26" s="306"/>
    </row>
    <row r="27" spans="1:14" ht="15.75" thickBot="1">
      <c r="A27" s="163"/>
      <c r="B27" s="163"/>
      <c r="C27" s="163"/>
      <c r="D27" s="11"/>
      <c r="E27" s="11"/>
      <c r="F27" s="11"/>
      <c r="G27" s="11"/>
      <c r="H27" s="11"/>
      <c r="I27" s="11"/>
      <c r="J27" s="11"/>
      <c r="K27" s="11"/>
      <c r="L27" s="11"/>
      <c r="M27" s="11"/>
      <c r="N27" s="306"/>
    </row>
    <row r="28" spans="1:14" ht="15.75" thickBot="1">
      <c r="A28" s="41" t="s">
        <v>56</v>
      </c>
      <c r="B28" s="224" t="s">
        <v>57</v>
      </c>
      <c r="C28" s="224"/>
      <c r="D28" s="224" t="s">
        <v>69</v>
      </c>
      <c r="E28" s="224"/>
      <c r="F28" s="224"/>
      <c r="G28" s="224"/>
      <c r="H28" s="224"/>
      <c r="I28" s="163"/>
      <c r="J28" s="163"/>
      <c r="K28" s="163"/>
      <c r="L28" s="163"/>
      <c r="M28" s="163"/>
      <c r="N28" s="306"/>
    </row>
    <row r="29" spans="1:14" ht="15.75" thickBot="1">
      <c r="A29" s="41"/>
      <c r="B29" s="224">
        <v>2019</v>
      </c>
      <c r="C29" s="224"/>
      <c r="D29" s="164">
        <v>2020</v>
      </c>
      <c r="E29" s="164">
        <v>2021</v>
      </c>
      <c r="F29" s="164">
        <v>2022</v>
      </c>
      <c r="G29" s="164">
        <v>2023</v>
      </c>
      <c r="H29" s="164">
        <v>2024</v>
      </c>
      <c r="I29" s="21"/>
      <c r="J29" s="21"/>
      <c r="K29" s="21"/>
      <c r="L29" s="21"/>
      <c r="M29" s="21"/>
      <c r="N29" s="306"/>
    </row>
    <row r="30" spans="1:14">
      <c r="A30" s="87" t="s">
        <v>70</v>
      </c>
      <c r="B30" s="234">
        <v>0</v>
      </c>
      <c r="C30" s="235"/>
      <c r="D30" s="88">
        <v>0</v>
      </c>
      <c r="E30" s="88">
        <v>0</v>
      </c>
      <c r="F30" s="88">
        <v>0</v>
      </c>
      <c r="G30" s="88">
        <v>0</v>
      </c>
      <c r="H30" s="88">
        <v>0</v>
      </c>
      <c r="I30" s="306"/>
      <c r="J30" s="306"/>
      <c r="K30" s="306"/>
      <c r="L30" s="306"/>
      <c r="M30" s="306"/>
      <c r="N30" s="306"/>
    </row>
    <row r="31" spans="1:14">
      <c r="A31" s="16" t="s">
        <v>71</v>
      </c>
      <c r="B31" s="236"/>
      <c r="C31" s="237"/>
      <c r="D31" s="22"/>
      <c r="E31" s="22"/>
      <c r="F31" s="22"/>
      <c r="G31" s="22"/>
      <c r="H31" s="22"/>
      <c r="I31" s="306"/>
      <c r="J31" s="306"/>
      <c r="K31" s="306"/>
      <c r="L31" s="306"/>
      <c r="M31" s="306"/>
      <c r="N31" s="306"/>
    </row>
    <row r="32" spans="1:14">
      <c r="A32" s="16" t="s">
        <v>72</v>
      </c>
      <c r="B32" s="236"/>
      <c r="C32" s="237"/>
      <c r="D32" s="22"/>
      <c r="E32" s="22"/>
      <c r="F32" s="22"/>
      <c r="G32" s="22"/>
      <c r="H32" s="22"/>
      <c r="I32" s="306"/>
      <c r="J32" s="306"/>
      <c r="K32" s="306"/>
      <c r="L32" s="306"/>
      <c r="M32" s="306"/>
      <c r="N32" s="306"/>
    </row>
    <row r="33" spans="1:13">
      <c r="A33" s="87" t="s">
        <v>73</v>
      </c>
      <c r="B33" s="238">
        <v>0</v>
      </c>
      <c r="C33" s="239"/>
      <c r="D33" s="88">
        <v>0</v>
      </c>
      <c r="E33" s="88">
        <v>0</v>
      </c>
      <c r="F33" s="88">
        <v>0</v>
      </c>
      <c r="G33" s="88">
        <v>0</v>
      </c>
      <c r="H33" s="88">
        <v>0</v>
      </c>
      <c r="I33" s="306"/>
      <c r="J33" s="306"/>
      <c r="K33" s="306"/>
      <c r="L33" s="306"/>
      <c r="M33" s="306"/>
    </row>
    <row r="34" spans="1:13">
      <c r="A34" s="16" t="s">
        <v>74</v>
      </c>
      <c r="B34" s="236"/>
      <c r="C34" s="237"/>
      <c r="D34" s="22"/>
      <c r="E34" s="22"/>
      <c r="F34" s="22"/>
      <c r="G34" s="22"/>
      <c r="H34" s="22"/>
      <c r="I34" s="306"/>
      <c r="J34" s="306"/>
      <c r="K34" s="306"/>
      <c r="L34" s="306"/>
      <c r="M34" s="306"/>
    </row>
    <row r="35" spans="1:13">
      <c r="A35" s="16" t="s">
        <v>75</v>
      </c>
      <c r="B35" s="236"/>
      <c r="C35" s="237"/>
      <c r="D35" s="23"/>
      <c r="E35" s="23"/>
      <c r="F35" s="23"/>
      <c r="G35" s="23"/>
      <c r="H35" s="23"/>
      <c r="I35" s="306"/>
      <c r="J35" s="306"/>
      <c r="K35" s="306"/>
      <c r="L35" s="306"/>
      <c r="M35" s="306"/>
    </row>
    <row r="36" spans="1:13">
      <c r="A36" s="87" t="s">
        <v>76</v>
      </c>
      <c r="B36" s="238">
        <v>0</v>
      </c>
      <c r="C36" s="239"/>
      <c r="D36" s="88">
        <v>0</v>
      </c>
      <c r="E36" s="88">
        <v>0</v>
      </c>
      <c r="F36" s="88">
        <v>0</v>
      </c>
      <c r="G36" s="88">
        <v>0</v>
      </c>
      <c r="H36" s="88">
        <v>0</v>
      </c>
      <c r="I36" s="306"/>
      <c r="J36" s="306"/>
      <c r="K36" s="306"/>
      <c r="L36" s="306"/>
      <c r="M36" s="306"/>
    </row>
    <row r="37" spans="1:13">
      <c r="A37" s="16" t="s">
        <v>77</v>
      </c>
      <c r="B37" s="236"/>
      <c r="C37" s="237"/>
      <c r="D37" s="22"/>
      <c r="E37" s="22"/>
      <c r="F37" s="22"/>
      <c r="G37" s="22"/>
      <c r="H37" s="22"/>
      <c r="I37" s="306"/>
      <c r="J37" s="306"/>
      <c r="K37" s="306"/>
      <c r="L37" s="306"/>
      <c r="M37" s="306"/>
    </row>
    <row r="38" spans="1:13">
      <c r="A38" s="16" t="s">
        <v>78</v>
      </c>
      <c r="B38" s="236"/>
      <c r="C38" s="237"/>
      <c r="D38" s="22"/>
      <c r="E38" s="22"/>
      <c r="F38" s="22"/>
      <c r="G38" s="22"/>
      <c r="H38" s="22"/>
      <c r="I38" s="306"/>
      <c r="J38" s="306"/>
      <c r="K38" s="306"/>
      <c r="L38" s="306"/>
      <c r="M38" s="306"/>
    </row>
    <row r="39" spans="1:13">
      <c r="A39" s="87" t="s">
        <v>79</v>
      </c>
      <c r="B39" s="238">
        <v>0</v>
      </c>
      <c r="C39" s="239"/>
      <c r="D39" s="88">
        <v>0</v>
      </c>
      <c r="E39" s="88">
        <v>0</v>
      </c>
      <c r="F39" s="88">
        <v>0</v>
      </c>
      <c r="G39" s="88">
        <v>0</v>
      </c>
      <c r="H39" s="88">
        <v>0</v>
      </c>
      <c r="I39" s="306"/>
      <c r="J39" s="306"/>
      <c r="K39" s="306"/>
      <c r="L39" s="306"/>
      <c r="M39" s="306"/>
    </row>
    <row r="40" spans="1:13">
      <c r="A40" s="24" t="s">
        <v>80</v>
      </c>
      <c r="B40" s="236"/>
      <c r="C40" s="237"/>
      <c r="D40" s="22"/>
      <c r="E40" s="22"/>
      <c r="F40" s="22"/>
      <c r="G40" s="22"/>
      <c r="H40" s="22"/>
      <c r="I40" s="306"/>
      <c r="J40" s="306"/>
      <c r="K40" s="306"/>
      <c r="L40" s="306"/>
      <c r="M40" s="306"/>
    </row>
    <row r="41" spans="1:13">
      <c r="A41" s="24" t="s">
        <v>81</v>
      </c>
      <c r="B41" s="236"/>
      <c r="C41" s="237"/>
      <c r="D41" s="23"/>
      <c r="E41" s="23"/>
      <c r="F41" s="23"/>
      <c r="G41" s="23"/>
      <c r="H41" s="23"/>
      <c r="I41" s="306"/>
      <c r="J41" s="306"/>
      <c r="K41" s="306"/>
      <c r="L41" s="306"/>
      <c r="M41" s="306"/>
    </row>
    <row r="42" spans="1:13" s="25" customFormat="1">
      <c r="A42" s="96" t="s">
        <v>82</v>
      </c>
      <c r="B42" s="232">
        <f>B30+B33+B36+B39</f>
        <v>0</v>
      </c>
      <c r="C42" s="233"/>
      <c r="D42" s="97">
        <f>D30+D33+D36+D39</f>
        <v>0</v>
      </c>
      <c r="E42" s="97">
        <f t="shared" ref="E42:H42" si="0">E30+E33+E36+E39</f>
        <v>0</v>
      </c>
      <c r="F42" s="97">
        <f t="shared" si="0"/>
        <v>0</v>
      </c>
      <c r="G42" s="97">
        <f t="shared" si="0"/>
        <v>0</v>
      </c>
      <c r="H42" s="97">
        <f t="shared" si="0"/>
        <v>0</v>
      </c>
    </row>
    <row r="43" spans="1:13" s="25" customFormat="1" ht="15.75" thickBot="1">
      <c r="A43" s="2"/>
      <c r="B43" s="26"/>
      <c r="C43" s="26"/>
      <c r="D43" s="26"/>
      <c r="E43" s="26"/>
      <c r="F43" s="26"/>
      <c r="G43" s="26"/>
      <c r="H43" s="26"/>
      <c r="I43" s="26"/>
      <c r="J43" s="26"/>
      <c r="K43" s="26"/>
      <c r="L43" s="26"/>
      <c r="M43" s="26"/>
    </row>
    <row r="44" spans="1:13" s="25" customFormat="1" ht="15.75" thickBot="1">
      <c r="A44" s="226" t="s">
        <v>51</v>
      </c>
      <c r="B44" s="227"/>
      <c r="C44" s="227"/>
      <c r="D44" s="227"/>
      <c r="E44" s="227"/>
      <c r="F44" s="227"/>
      <c r="G44" s="227"/>
      <c r="H44" s="227"/>
      <c r="I44" s="228"/>
      <c r="J44" s="27"/>
      <c r="K44" s="27"/>
      <c r="L44" s="27"/>
    </row>
    <row r="45" spans="1:13" ht="15.75" thickBot="1">
      <c r="A45" s="221" t="s">
        <v>83</v>
      </c>
      <c r="B45" s="222"/>
      <c r="C45" s="222"/>
      <c r="D45" s="222"/>
      <c r="E45" s="222"/>
      <c r="F45" s="222"/>
      <c r="G45" s="222"/>
      <c r="H45" s="222"/>
      <c r="I45" s="223"/>
      <c r="J45" s="11"/>
      <c r="K45" s="11"/>
      <c r="L45" s="11"/>
      <c r="M45" s="306"/>
    </row>
    <row r="46" spans="1:13" ht="15.75" thickBot="1">
      <c r="A46" s="221" t="s">
        <v>84</v>
      </c>
      <c r="B46" s="222"/>
      <c r="C46" s="222"/>
      <c r="D46" s="222"/>
      <c r="E46" s="222"/>
      <c r="F46" s="222"/>
      <c r="G46" s="222"/>
      <c r="H46" s="222"/>
      <c r="I46" s="223"/>
      <c r="J46" s="11"/>
      <c r="K46" s="11"/>
      <c r="L46" s="11"/>
      <c r="M46" s="11"/>
    </row>
    <row r="47" spans="1:13" ht="15.75" thickBot="1">
      <c r="A47" s="221" t="s">
        <v>85</v>
      </c>
      <c r="B47" s="222"/>
      <c r="C47" s="222"/>
      <c r="D47" s="222"/>
      <c r="E47" s="222"/>
      <c r="F47" s="222"/>
      <c r="G47" s="222"/>
      <c r="H47" s="222"/>
      <c r="I47" s="223"/>
      <c r="J47" s="36"/>
      <c r="K47" s="306"/>
      <c r="L47" s="306"/>
      <c r="M47" s="306"/>
    </row>
  </sheetData>
  <mergeCells count="28">
    <mergeCell ref="A44:I44"/>
    <mergeCell ref="B31:C31"/>
    <mergeCell ref="B32:C32"/>
    <mergeCell ref="B33:C33"/>
    <mergeCell ref="B34:C34"/>
    <mergeCell ref="B35:C35"/>
    <mergeCell ref="B41:C41"/>
    <mergeCell ref="B40:C40"/>
    <mergeCell ref="B38:C38"/>
    <mergeCell ref="B39:C39"/>
    <mergeCell ref="B36:C36"/>
    <mergeCell ref="B37:C37"/>
    <mergeCell ref="A45:I45"/>
    <mergeCell ref="A46:I46"/>
    <mergeCell ref="A47:I47"/>
    <mergeCell ref="D3:H3"/>
    <mergeCell ref="D28:H28"/>
    <mergeCell ref="A23:G23"/>
    <mergeCell ref="B29:C29"/>
    <mergeCell ref="A18:G18"/>
    <mergeCell ref="A19:G19"/>
    <mergeCell ref="A20:G20"/>
    <mergeCell ref="B28:C28"/>
    <mergeCell ref="A21:G21"/>
    <mergeCell ref="A22:G22"/>
    <mergeCell ref="A26:C26"/>
    <mergeCell ref="B42:C42"/>
    <mergeCell ref="B30:C30"/>
  </mergeCells>
  <pageMargins left="0.7" right="0.7" top="0.75" bottom="0.75" header="0.3" footer="0.3"/>
  <pageSetup paperSize="9" scale="6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6"/>
  <sheetViews>
    <sheetView showGridLines="0" zoomScaleNormal="100" workbookViewId="0">
      <selection activeCell="E18" sqref="E18"/>
    </sheetView>
  </sheetViews>
  <sheetFormatPr defaultColWidth="8.7109375" defaultRowHeight="15"/>
  <cols>
    <col min="1" max="1" width="6.42578125" style="42" customWidth="1"/>
    <col min="2" max="2" width="21.42578125" style="42" customWidth="1"/>
    <col min="3" max="3" width="17.5703125" style="42" customWidth="1"/>
    <col min="4" max="4" width="25.7109375" style="42" customWidth="1"/>
    <col min="5" max="5" width="20" style="42" customWidth="1"/>
    <col min="6" max="12" width="12.5703125" style="42" customWidth="1"/>
    <col min="13" max="16384" width="8.7109375" style="42"/>
  </cols>
  <sheetData>
    <row r="1" spans="1:6">
      <c r="A1" s="25" t="s">
        <v>86</v>
      </c>
      <c r="B1" s="306"/>
      <c r="C1" s="306"/>
      <c r="D1" s="306"/>
      <c r="E1" s="306"/>
      <c r="F1" s="306"/>
    </row>
    <row r="3" spans="1:6" ht="30">
      <c r="A3" s="167" t="s">
        <v>87</v>
      </c>
      <c r="B3" s="167" t="s">
        <v>88</v>
      </c>
      <c r="C3" s="167" t="s">
        <v>89</v>
      </c>
      <c r="D3" s="167" t="s">
        <v>90</v>
      </c>
      <c r="E3" s="167" t="s">
        <v>91</v>
      </c>
      <c r="F3" s="306"/>
    </row>
    <row r="4" spans="1:6">
      <c r="A4" s="314" t="s">
        <v>45</v>
      </c>
      <c r="B4" s="43"/>
      <c r="C4" s="43"/>
      <c r="D4" s="43"/>
      <c r="E4" s="43"/>
      <c r="F4" s="28"/>
    </row>
    <row r="5" spans="1:6">
      <c r="A5" s="314" t="s">
        <v>46</v>
      </c>
      <c r="B5" s="43"/>
      <c r="C5" s="43"/>
      <c r="D5" s="43"/>
      <c r="E5" s="43"/>
      <c r="F5" s="28"/>
    </row>
    <row r="6" spans="1:6">
      <c r="A6" s="314" t="s">
        <v>47</v>
      </c>
      <c r="B6" s="43"/>
      <c r="C6" s="43"/>
      <c r="D6" s="43"/>
      <c r="E6" s="43"/>
      <c r="F6" s="28"/>
    </row>
    <row r="7" spans="1:6">
      <c r="A7" s="314" t="s">
        <v>48</v>
      </c>
      <c r="B7" s="43"/>
      <c r="C7" s="43"/>
      <c r="D7" s="43"/>
      <c r="E7" s="43"/>
      <c r="F7" s="306"/>
    </row>
    <row r="10" spans="1:6">
      <c r="A10" s="25" t="s">
        <v>92</v>
      </c>
      <c r="B10" s="306"/>
      <c r="C10" s="306"/>
      <c r="D10" s="306"/>
      <c r="E10" s="306"/>
      <c r="F10" s="306"/>
    </row>
    <row r="12" spans="1:6" ht="30">
      <c r="A12" s="167" t="s">
        <v>87</v>
      </c>
      <c r="B12" s="167" t="s">
        <v>88</v>
      </c>
      <c r="C12" s="167" t="s">
        <v>89</v>
      </c>
      <c r="D12" s="167" t="s">
        <v>90</v>
      </c>
      <c r="E12" s="167" t="s">
        <v>91</v>
      </c>
      <c r="F12" s="306"/>
    </row>
    <row r="13" spans="1:6">
      <c r="A13" s="314" t="s">
        <v>45</v>
      </c>
      <c r="B13" s="43"/>
      <c r="C13" s="43"/>
      <c r="D13" s="43"/>
      <c r="E13" s="43"/>
      <c r="F13" s="28"/>
    </row>
    <row r="14" spans="1:6">
      <c r="A14" s="314" t="s">
        <v>46</v>
      </c>
      <c r="B14" s="43"/>
      <c r="C14" s="43"/>
      <c r="D14" s="43"/>
      <c r="E14" s="43"/>
      <c r="F14" s="28"/>
    </row>
    <row r="15" spans="1:6">
      <c r="A15" s="314" t="s">
        <v>47</v>
      </c>
      <c r="B15" s="43"/>
      <c r="C15" s="43"/>
      <c r="D15" s="43"/>
      <c r="E15" s="43"/>
      <c r="F15" s="28"/>
    </row>
    <row r="16" spans="1:6">
      <c r="A16" s="314" t="s">
        <v>48</v>
      </c>
      <c r="B16" s="43"/>
      <c r="C16" s="43"/>
      <c r="D16" s="43"/>
      <c r="E16" s="43"/>
      <c r="F16" s="306"/>
    </row>
  </sheetData>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010B0-157F-4538-8763-4F4D4DE685C7}">
  <sheetPr>
    <pageSetUpPr fitToPage="1"/>
  </sheetPr>
  <dimension ref="A1:G17"/>
  <sheetViews>
    <sheetView zoomScaleNormal="100" workbookViewId="0"/>
  </sheetViews>
  <sheetFormatPr defaultColWidth="9.140625" defaultRowHeight="15"/>
  <cols>
    <col min="1" max="1" width="30.5703125" style="130" customWidth="1"/>
    <col min="2" max="2" width="12.28515625" style="130" customWidth="1"/>
    <col min="3" max="16384" width="9.140625" style="130"/>
  </cols>
  <sheetData>
    <row r="1" spans="1:7" s="129" customFormat="1">
      <c r="A1" s="129" t="s">
        <v>93</v>
      </c>
    </row>
    <row r="3" spans="1:7" ht="30">
      <c r="A3" s="154" t="s">
        <v>94</v>
      </c>
      <c r="B3" s="155" t="s">
        <v>57</v>
      </c>
      <c r="C3" s="240" t="s">
        <v>95</v>
      </c>
      <c r="D3" s="241"/>
      <c r="E3" s="241"/>
      <c r="F3" s="241"/>
      <c r="G3" s="242"/>
    </row>
    <row r="4" spans="1:7" ht="30.75" customHeight="1">
      <c r="A4" s="154"/>
      <c r="B4" s="154">
        <v>2019</v>
      </c>
      <c r="C4" s="154">
        <v>2020</v>
      </c>
      <c r="D4" s="154">
        <v>2021</v>
      </c>
      <c r="E4" s="154">
        <v>2022</v>
      </c>
      <c r="F4" s="154">
        <v>2023</v>
      </c>
      <c r="G4" s="154">
        <v>2024</v>
      </c>
    </row>
    <row r="5" spans="1:7">
      <c r="A5" s="315" t="s">
        <v>96</v>
      </c>
      <c r="B5" s="131"/>
      <c r="C5" s="316"/>
      <c r="D5" s="316"/>
      <c r="E5" s="316"/>
      <c r="F5" s="316"/>
      <c r="G5" s="316"/>
    </row>
    <row r="6" spans="1:7">
      <c r="A6" s="315" t="s">
        <v>97</v>
      </c>
      <c r="B6" s="316"/>
      <c r="C6" s="316"/>
      <c r="D6" s="316"/>
      <c r="E6" s="316"/>
      <c r="F6" s="316"/>
      <c r="G6" s="316"/>
    </row>
    <row r="7" spans="1:7">
      <c r="A7" s="315" t="s">
        <v>98</v>
      </c>
      <c r="B7" s="316"/>
      <c r="C7" s="316"/>
      <c r="D7" s="316"/>
      <c r="E7" s="316"/>
      <c r="F7" s="316"/>
      <c r="G7" s="316"/>
    </row>
    <row r="8" spans="1:7" ht="30">
      <c r="A8" s="156" t="s">
        <v>99</v>
      </c>
      <c r="B8" s="157">
        <f>B5*B6*B7</f>
        <v>0</v>
      </c>
      <c r="C8" s="157">
        <f t="shared" ref="C8:G8" si="0">C5*C6*C7</f>
        <v>0</v>
      </c>
      <c r="D8" s="157">
        <f t="shared" si="0"/>
        <v>0</v>
      </c>
      <c r="E8" s="157">
        <f t="shared" si="0"/>
        <v>0</v>
      </c>
      <c r="F8" s="157">
        <f t="shared" si="0"/>
        <v>0</v>
      </c>
      <c r="G8" s="157">
        <f t="shared" si="0"/>
        <v>0</v>
      </c>
    </row>
    <row r="9" spans="1:7">
      <c r="A9" s="317" t="s">
        <v>100</v>
      </c>
      <c r="B9" s="132"/>
      <c r="C9" s="316"/>
      <c r="D9" s="316"/>
      <c r="E9" s="316"/>
      <c r="F9" s="316"/>
      <c r="G9" s="316"/>
    </row>
    <row r="10" spans="1:7">
      <c r="A10" s="317" t="s">
        <v>97</v>
      </c>
      <c r="B10" s="318"/>
      <c r="C10" s="316"/>
      <c r="D10" s="316"/>
      <c r="E10" s="316"/>
      <c r="F10" s="316"/>
      <c r="G10" s="316"/>
    </row>
    <row r="11" spans="1:7">
      <c r="A11" s="317" t="s">
        <v>98</v>
      </c>
      <c r="B11" s="318"/>
      <c r="C11" s="316"/>
      <c r="D11" s="316"/>
      <c r="E11" s="316"/>
      <c r="F11" s="316"/>
      <c r="G11" s="316"/>
    </row>
    <row r="12" spans="1:7" ht="30">
      <c r="A12" s="156" t="s">
        <v>101</v>
      </c>
      <c r="B12" s="157">
        <f>B9*B10*B11</f>
        <v>0</v>
      </c>
      <c r="C12" s="157">
        <f t="shared" ref="C12:G12" si="1">C9*C10*C11</f>
        <v>0</v>
      </c>
      <c r="D12" s="157">
        <f t="shared" si="1"/>
        <v>0</v>
      </c>
      <c r="E12" s="157">
        <f t="shared" si="1"/>
        <v>0</v>
      </c>
      <c r="F12" s="157">
        <f t="shared" si="1"/>
        <v>0</v>
      </c>
      <c r="G12" s="157">
        <f t="shared" si="1"/>
        <v>0</v>
      </c>
    </row>
    <row r="13" spans="1:7">
      <c r="A13" s="158" t="s">
        <v>102</v>
      </c>
      <c r="B13" s="159">
        <f>B8+B12</f>
        <v>0</v>
      </c>
      <c r="C13" s="159">
        <f t="shared" ref="C13:G13" si="2">C8+C12</f>
        <v>0</v>
      </c>
      <c r="D13" s="159">
        <f t="shared" si="2"/>
        <v>0</v>
      </c>
      <c r="E13" s="159">
        <f t="shared" si="2"/>
        <v>0</v>
      </c>
      <c r="F13" s="159">
        <f t="shared" si="2"/>
        <v>0</v>
      </c>
      <c r="G13" s="159">
        <f t="shared" si="2"/>
        <v>0</v>
      </c>
    </row>
    <row r="14" spans="1:7" ht="15.75" thickBot="1"/>
    <row r="15" spans="1:7" ht="15.75" thickBot="1">
      <c r="A15" s="226" t="s">
        <v>51</v>
      </c>
      <c r="B15" s="227"/>
      <c r="C15" s="227"/>
      <c r="D15" s="227"/>
      <c r="E15" s="228"/>
    </row>
    <row r="16" spans="1:7" ht="15.75" thickBot="1">
      <c r="A16" s="221" t="s">
        <v>103</v>
      </c>
      <c r="B16" s="222"/>
      <c r="C16" s="222"/>
      <c r="D16" s="222"/>
      <c r="E16" s="223"/>
    </row>
    <row r="17" spans="1:5" ht="15.75" thickBot="1">
      <c r="A17" s="221" t="s">
        <v>104</v>
      </c>
      <c r="B17" s="222"/>
      <c r="C17" s="222"/>
      <c r="D17" s="222"/>
      <c r="E17" s="223"/>
    </row>
  </sheetData>
  <mergeCells count="4">
    <mergeCell ref="A15:E15"/>
    <mergeCell ref="A16:E16"/>
    <mergeCell ref="A17:E17"/>
    <mergeCell ref="C3:G3"/>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24"/>
  <sheetViews>
    <sheetView showGridLines="0" topLeftCell="A4" zoomScaleNormal="100" workbookViewId="0">
      <selection activeCell="A19" sqref="A19"/>
    </sheetView>
  </sheetViews>
  <sheetFormatPr defaultColWidth="8.7109375" defaultRowHeight="15"/>
  <cols>
    <col min="1" max="1" width="38.42578125" style="1" customWidth="1"/>
    <col min="2" max="2" width="10.28515625" style="1" customWidth="1"/>
    <col min="3" max="3" width="11.85546875" style="1" bestFit="1" customWidth="1"/>
    <col min="4" max="13" width="10.5703125" style="1" customWidth="1"/>
    <col min="14" max="16384" width="8.7109375" style="1"/>
  </cols>
  <sheetData>
    <row r="1" spans="1:8">
      <c r="A1" s="218" t="s">
        <v>105</v>
      </c>
      <c r="B1" s="218"/>
      <c r="C1" s="306"/>
      <c r="D1" s="306"/>
      <c r="E1" s="306"/>
      <c r="F1" s="306"/>
      <c r="G1" s="306"/>
      <c r="H1" s="306"/>
    </row>
    <row r="3" spans="1:8" ht="30">
      <c r="A3" s="44" t="s">
        <v>106</v>
      </c>
      <c r="B3" s="167" t="s">
        <v>42</v>
      </c>
      <c r="C3" s="167" t="s">
        <v>43</v>
      </c>
      <c r="D3" s="246" t="s">
        <v>107</v>
      </c>
      <c r="E3" s="246"/>
      <c r="F3" s="246"/>
      <c r="G3" s="246"/>
      <c r="H3" s="246"/>
    </row>
    <row r="4" spans="1:8">
      <c r="A4" s="44"/>
      <c r="B4" s="166"/>
      <c r="C4" s="167">
        <v>2019</v>
      </c>
      <c r="D4" s="166">
        <v>2020</v>
      </c>
      <c r="E4" s="166">
        <v>2021</v>
      </c>
      <c r="F4" s="166">
        <v>2022</v>
      </c>
      <c r="G4" s="166">
        <v>2023</v>
      </c>
      <c r="H4" s="166">
        <v>2024</v>
      </c>
    </row>
    <row r="5" spans="1:8">
      <c r="A5" s="243" t="s">
        <v>108</v>
      </c>
      <c r="B5" s="244"/>
      <c r="C5" s="244"/>
      <c r="D5" s="244"/>
      <c r="E5" s="244"/>
      <c r="F5" s="244"/>
      <c r="G5" s="244"/>
      <c r="H5" s="245"/>
    </row>
    <row r="6" spans="1:8">
      <c r="A6" s="45"/>
      <c r="B6" s="319" t="s">
        <v>109</v>
      </c>
      <c r="C6" s="46"/>
      <c r="D6" s="46"/>
      <c r="E6" s="46"/>
      <c r="F6" s="46"/>
      <c r="G6" s="46"/>
      <c r="H6" s="46"/>
    </row>
    <row r="7" spans="1:8">
      <c r="A7" s="45"/>
      <c r="B7" s="319" t="s">
        <v>109</v>
      </c>
      <c r="C7" s="46"/>
      <c r="D7" s="46"/>
      <c r="E7" s="46"/>
      <c r="F7" s="46"/>
      <c r="G7" s="46"/>
      <c r="H7" s="46"/>
    </row>
    <row r="8" spans="1:8">
      <c r="A8" s="99" t="s">
        <v>110</v>
      </c>
      <c r="B8" s="320" t="s">
        <v>109</v>
      </c>
      <c r="C8" s="100">
        <v>0</v>
      </c>
      <c r="D8" s="100">
        <v>0</v>
      </c>
      <c r="E8" s="100">
        <v>0</v>
      </c>
      <c r="F8" s="100">
        <v>0</v>
      </c>
      <c r="G8" s="100">
        <v>0</v>
      </c>
      <c r="H8" s="100">
        <v>0</v>
      </c>
    </row>
    <row r="9" spans="1:8">
      <c r="A9" s="243" t="s">
        <v>111</v>
      </c>
      <c r="B9" s="244"/>
      <c r="C9" s="244"/>
      <c r="D9" s="244"/>
      <c r="E9" s="244"/>
      <c r="F9" s="244"/>
      <c r="G9" s="244"/>
      <c r="H9" s="245"/>
    </row>
    <row r="10" spans="1:8">
      <c r="A10" s="45"/>
      <c r="B10" s="319" t="s">
        <v>109</v>
      </c>
      <c r="C10" s="46"/>
      <c r="D10" s="46"/>
      <c r="E10" s="46"/>
      <c r="F10" s="46"/>
      <c r="G10" s="46"/>
      <c r="H10" s="46"/>
    </row>
    <row r="11" spans="1:8">
      <c r="A11" s="45"/>
      <c r="B11" s="319" t="s">
        <v>109</v>
      </c>
      <c r="C11" s="46"/>
      <c r="D11" s="46"/>
      <c r="E11" s="46"/>
      <c r="F11" s="46"/>
      <c r="G11" s="46"/>
      <c r="H11" s="46"/>
    </row>
    <row r="12" spans="1:8">
      <c r="A12" s="45"/>
      <c r="B12" s="319" t="s">
        <v>109</v>
      </c>
      <c r="C12" s="46"/>
      <c r="D12" s="46"/>
      <c r="E12" s="46"/>
      <c r="F12" s="46"/>
      <c r="G12" s="46"/>
      <c r="H12" s="46"/>
    </row>
    <row r="13" spans="1:8">
      <c r="A13" s="45"/>
      <c r="B13" s="319" t="s">
        <v>109</v>
      </c>
      <c r="C13" s="46"/>
      <c r="D13" s="46"/>
      <c r="E13" s="46"/>
      <c r="F13" s="46"/>
      <c r="G13" s="46"/>
      <c r="H13" s="46"/>
    </row>
    <row r="14" spans="1:8">
      <c r="A14" s="99" t="s">
        <v>110</v>
      </c>
      <c r="B14" s="320" t="s">
        <v>109</v>
      </c>
      <c r="C14" s="100">
        <v>0</v>
      </c>
      <c r="D14" s="100">
        <v>0</v>
      </c>
      <c r="E14" s="100">
        <v>0</v>
      </c>
      <c r="F14" s="100">
        <v>0</v>
      </c>
      <c r="G14" s="100">
        <v>0</v>
      </c>
      <c r="H14" s="100">
        <v>0</v>
      </c>
    </row>
    <row r="15" spans="1:8">
      <c r="A15" s="243" t="s">
        <v>112</v>
      </c>
      <c r="B15" s="244"/>
      <c r="C15" s="244"/>
      <c r="D15" s="244"/>
      <c r="E15" s="244"/>
      <c r="F15" s="244"/>
      <c r="G15" s="244"/>
      <c r="H15" s="245"/>
    </row>
    <row r="16" spans="1:8" ht="17.25">
      <c r="A16" s="45"/>
      <c r="B16" s="319" t="s">
        <v>113</v>
      </c>
      <c r="C16" s="46"/>
      <c r="D16" s="46"/>
      <c r="E16" s="46"/>
      <c r="F16" s="46"/>
      <c r="G16" s="46"/>
      <c r="H16" s="46"/>
    </row>
    <row r="17" spans="1:8">
      <c r="A17" s="45"/>
      <c r="B17" s="319" t="s">
        <v>114</v>
      </c>
      <c r="C17" s="46"/>
      <c r="D17" s="46"/>
      <c r="E17" s="46"/>
      <c r="F17" s="46"/>
      <c r="G17" s="46"/>
      <c r="H17" s="46"/>
    </row>
    <row r="18" spans="1:8">
      <c r="A18" s="45"/>
      <c r="B18" s="319" t="s">
        <v>115</v>
      </c>
      <c r="C18" s="46"/>
      <c r="D18" s="46"/>
      <c r="E18" s="46"/>
      <c r="F18" s="46"/>
      <c r="G18" s="46"/>
      <c r="H18" s="46"/>
    </row>
    <row r="19" spans="1:8" ht="17.25">
      <c r="A19" s="45"/>
      <c r="B19" s="319" t="s">
        <v>113</v>
      </c>
      <c r="C19" s="46"/>
      <c r="D19" s="46"/>
      <c r="E19" s="46"/>
      <c r="F19" s="46"/>
      <c r="G19" s="46"/>
      <c r="H19" s="46"/>
    </row>
    <row r="20" spans="1:8" ht="17.25">
      <c r="A20" s="45"/>
      <c r="B20" s="319" t="s">
        <v>113</v>
      </c>
      <c r="C20" s="46"/>
      <c r="D20" s="46"/>
      <c r="E20" s="46"/>
      <c r="F20" s="46"/>
      <c r="G20" s="46"/>
      <c r="H20" s="46"/>
    </row>
    <row r="21" spans="1:8">
      <c r="A21" s="243" t="s">
        <v>116</v>
      </c>
      <c r="B21" s="244"/>
      <c r="C21" s="244"/>
      <c r="D21" s="244"/>
      <c r="E21" s="244"/>
      <c r="F21" s="244"/>
      <c r="G21" s="244"/>
      <c r="H21" s="245"/>
    </row>
    <row r="22" spans="1:8">
      <c r="A22" s="45"/>
      <c r="B22" s="46" t="s">
        <v>117</v>
      </c>
      <c r="C22" s="46"/>
      <c r="D22" s="46"/>
      <c r="E22" s="46"/>
      <c r="F22" s="46"/>
      <c r="G22" s="46"/>
      <c r="H22" s="46"/>
    </row>
    <row r="23" spans="1:8">
      <c r="A23" s="45"/>
      <c r="B23" s="46" t="s">
        <v>117</v>
      </c>
      <c r="C23" s="46"/>
      <c r="D23" s="46"/>
      <c r="E23" s="46"/>
      <c r="F23" s="46"/>
      <c r="G23" s="46"/>
      <c r="H23" s="46"/>
    </row>
    <row r="24" spans="1:8">
      <c r="A24" s="45"/>
      <c r="B24" s="46" t="s">
        <v>117</v>
      </c>
      <c r="C24" s="46"/>
      <c r="D24" s="46"/>
      <c r="E24" s="46"/>
      <c r="F24" s="46"/>
      <c r="G24" s="46"/>
      <c r="H24" s="46"/>
    </row>
  </sheetData>
  <mergeCells count="6">
    <mergeCell ref="A21:H21"/>
    <mergeCell ref="A1:B1"/>
    <mergeCell ref="D3:H3"/>
    <mergeCell ref="A5:H5"/>
    <mergeCell ref="A9:H9"/>
    <mergeCell ref="A15:H15"/>
  </mergeCells>
  <pageMargins left="0.7" right="0.7" top="0.75" bottom="0.75" header="0.3" footer="0.3"/>
  <pageSetup paperSize="9" orientation="landscape" verticalDpi="4294967294"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29"/>
  <sheetViews>
    <sheetView showGridLines="0" zoomScaleNormal="100" workbookViewId="0">
      <selection activeCell="A28" sqref="A28:G28"/>
    </sheetView>
  </sheetViews>
  <sheetFormatPr defaultColWidth="9.140625" defaultRowHeight="15"/>
  <cols>
    <col min="1" max="1" width="24.5703125" style="42" customWidth="1"/>
    <col min="2" max="2" width="13.42578125" style="42" customWidth="1"/>
    <col min="3" max="13" width="14.5703125" style="42" customWidth="1"/>
    <col min="14" max="16384" width="9.140625" style="42"/>
  </cols>
  <sheetData>
    <row r="1" spans="1:13">
      <c r="A1" s="163" t="s">
        <v>118</v>
      </c>
      <c r="B1" s="11"/>
      <c r="C1" s="11"/>
      <c r="D1" s="11"/>
      <c r="E1" s="11"/>
      <c r="F1" s="11"/>
      <c r="G1" s="11"/>
      <c r="H1" s="11"/>
      <c r="I1" s="11"/>
      <c r="J1" s="11"/>
      <c r="K1" s="11"/>
      <c r="L1" s="11"/>
      <c r="M1" s="11"/>
    </row>
    <row r="2" spans="1:13">
      <c r="A2" s="163"/>
      <c r="B2" s="11"/>
      <c r="C2" s="11"/>
      <c r="D2" s="11"/>
      <c r="E2" s="11"/>
      <c r="F2" s="11"/>
      <c r="G2" s="11"/>
      <c r="H2" s="11"/>
      <c r="I2" s="11"/>
      <c r="J2" s="11"/>
      <c r="K2" s="11"/>
      <c r="L2" s="11"/>
      <c r="M2" s="11"/>
    </row>
    <row r="3" spans="1:13">
      <c r="A3" s="25" t="s">
        <v>119</v>
      </c>
      <c r="B3" s="306"/>
      <c r="C3" s="306"/>
      <c r="D3" s="306"/>
      <c r="E3" s="306"/>
      <c r="F3" s="306"/>
      <c r="G3" s="306"/>
      <c r="H3" s="306"/>
      <c r="I3" s="306"/>
      <c r="J3" s="306"/>
      <c r="K3" s="306"/>
      <c r="L3" s="306"/>
      <c r="M3" s="306"/>
    </row>
    <row r="4" spans="1:13" ht="30">
      <c r="A4" s="246" t="s">
        <v>120</v>
      </c>
      <c r="B4" s="251" t="s">
        <v>42</v>
      </c>
      <c r="C4" s="167" t="s">
        <v>43</v>
      </c>
      <c r="D4" s="246" t="s">
        <v>121</v>
      </c>
      <c r="E4" s="246"/>
      <c r="F4" s="246"/>
      <c r="G4" s="246"/>
      <c r="H4" s="246"/>
      <c r="I4" s="306"/>
      <c r="J4" s="306"/>
      <c r="K4" s="306"/>
      <c r="L4" s="306"/>
      <c r="M4" s="306"/>
    </row>
    <row r="5" spans="1:13">
      <c r="A5" s="246"/>
      <c r="B5" s="251"/>
      <c r="C5" s="167">
        <v>2019</v>
      </c>
      <c r="D5" s="166">
        <v>2020</v>
      </c>
      <c r="E5" s="166">
        <v>2021</v>
      </c>
      <c r="F5" s="166">
        <v>2022</v>
      </c>
      <c r="G5" s="166">
        <v>2023</v>
      </c>
      <c r="H5" s="166">
        <v>2024</v>
      </c>
      <c r="I5" s="306"/>
      <c r="J5" s="306"/>
      <c r="K5" s="306"/>
      <c r="L5" s="306"/>
      <c r="M5" s="306"/>
    </row>
    <row r="6" spans="1:13">
      <c r="A6" s="321" t="s">
        <v>45</v>
      </c>
      <c r="B6" s="322"/>
      <c r="C6" s="322"/>
      <c r="D6" s="322"/>
      <c r="E6" s="322"/>
      <c r="F6" s="322"/>
      <c r="G6" s="322"/>
      <c r="H6" s="322"/>
      <c r="I6" s="306"/>
      <c r="J6" s="306"/>
      <c r="K6" s="306"/>
      <c r="L6" s="306"/>
      <c r="M6" s="306"/>
    </row>
    <row r="7" spans="1:13">
      <c r="A7" s="321" t="s">
        <v>46</v>
      </c>
      <c r="B7" s="322"/>
      <c r="C7" s="322"/>
      <c r="D7" s="322"/>
      <c r="E7" s="322"/>
      <c r="F7" s="322"/>
      <c r="G7" s="322"/>
      <c r="H7" s="322"/>
      <c r="I7" s="306"/>
      <c r="J7" s="306"/>
      <c r="K7" s="306"/>
      <c r="L7" s="306"/>
      <c r="M7" s="306"/>
    </row>
    <row r="8" spans="1:13">
      <c r="A8" s="321" t="s">
        <v>47</v>
      </c>
      <c r="B8" s="322"/>
      <c r="C8" s="322"/>
      <c r="D8" s="322"/>
      <c r="E8" s="322"/>
      <c r="F8" s="322"/>
      <c r="G8" s="322"/>
      <c r="H8" s="322"/>
      <c r="I8" s="306"/>
      <c r="J8" s="306"/>
      <c r="K8" s="306"/>
      <c r="L8" s="306"/>
      <c r="M8" s="306"/>
    </row>
    <row r="9" spans="1:13">
      <c r="A9" s="321" t="s">
        <v>48</v>
      </c>
      <c r="B9" s="322"/>
      <c r="C9" s="322"/>
      <c r="D9" s="322"/>
      <c r="E9" s="322"/>
      <c r="F9" s="322"/>
      <c r="G9" s="322"/>
      <c r="H9" s="322"/>
      <c r="I9" s="306"/>
      <c r="J9" s="306"/>
      <c r="K9" s="306"/>
      <c r="L9" s="306"/>
      <c r="M9" s="306"/>
    </row>
    <row r="10" spans="1:13">
      <c r="A10" s="321" t="s">
        <v>49</v>
      </c>
      <c r="B10" s="322"/>
      <c r="C10" s="322"/>
      <c r="D10" s="322"/>
      <c r="E10" s="322"/>
      <c r="F10" s="322"/>
      <c r="G10" s="322"/>
      <c r="H10" s="322"/>
      <c r="I10" s="306"/>
      <c r="J10" s="306"/>
      <c r="K10" s="306"/>
      <c r="L10" s="306"/>
      <c r="M10" s="306"/>
    </row>
    <row r="11" spans="1:13">
      <c r="A11" s="321" t="s">
        <v>50</v>
      </c>
      <c r="B11" s="322"/>
      <c r="C11" s="322"/>
      <c r="D11" s="322"/>
      <c r="E11" s="322"/>
      <c r="F11" s="322"/>
      <c r="G11" s="322"/>
      <c r="H11" s="322"/>
      <c r="I11" s="306"/>
      <c r="J11" s="306"/>
      <c r="K11" s="306"/>
      <c r="L11" s="306"/>
      <c r="M11" s="306"/>
    </row>
    <row r="15" spans="1:13">
      <c r="A15" s="25" t="s">
        <v>122</v>
      </c>
      <c r="B15" s="306"/>
      <c r="C15" s="306"/>
      <c r="D15" s="306"/>
      <c r="E15" s="306"/>
      <c r="F15" s="306"/>
      <c r="G15" s="306"/>
      <c r="H15" s="306"/>
      <c r="I15" s="306"/>
      <c r="J15" s="306"/>
      <c r="K15" s="306"/>
      <c r="L15" s="306"/>
      <c r="M15" s="306"/>
    </row>
    <row r="16" spans="1:13" ht="30">
      <c r="A16" s="246" t="s">
        <v>120</v>
      </c>
      <c r="B16" s="251" t="s">
        <v>123</v>
      </c>
      <c r="C16" s="167" t="s">
        <v>43</v>
      </c>
      <c r="D16" s="246" t="s">
        <v>124</v>
      </c>
      <c r="E16" s="246"/>
      <c r="F16" s="246"/>
      <c r="G16" s="246"/>
      <c r="H16" s="246"/>
      <c r="I16" s="306"/>
      <c r="J16" s="306"/>
      <c r="K16" s="306"/>
      <c r="L16" s="306"/>
      <c r="M16" s="306"/>
    </row>
    <row r="17" spans="1:8">
      <c r="A17" s="246"/>
      <c r="B17" s="251"/>
      <c r="C17" s="167">
        <v>2019</v>
      </c>
      <c r="D17" s="166">
        <v>2020</v>
      </c>
      <c r="E17" s="166">
        <v>2021</v>
      </c>
      <c r="F17" s="166">
        <v>2022</v>
      </c>
      <c r="G17" s="166">
        <v>2023</v>
      </c>
      <c r="H17" s="166">
        <v>2024</v>
      </c>
    </row>
    <row r="18" spans="1:8">
      <c r="A18" s="323" t="s">
        <v>45</v>
      </c>
      <c r="B18" s="324"/>
      <c r="C18" s="324"/>
      <c r="D18" s="324"/>
      <c r="E18" s="324"/>
      <c r="F18" s="324"/>
      <c r="G18" s="324"/>
      <c r="H18" s="324"/>
    </row>
    <row r="19" spans="1:8">
      <c r="A19" s="323" t="s">
        <v>46</v>
      </c>
      <c r="B19" s="324"/>
      <c r="C19" s="324"/>
      <c r="D19" s="324"/>
      <c r="E19" s="324"/>
      <c r="F19" s="324"/>
      <c r="G19" s="324"/>
      <c r="H19" s="324"/>
    </row>
    <row r="20" spans="1:8">
      <c r="A20" s="323" t="s">
        <v>47</v>
      </c>
      <c r="B20" s="324"/>
      <c r="C20" s="324"/>
      <c r="D20" s="324"/>
      <c r="E20" s="324"/>
      <c r="F20" s="324"/>
      <c r="G20" s="324"/>
      <c r="H20" s="324"/>
    </row>
    <row r="21" spans="1:8">
      <c r="A21" s="323" t="s">
        <v>48</v>
      </c>
      <c r="B21" s="324"/>
      <c r="C21" s="324"/>
      <c r="D21" s="324"/>
      <c r="E21" s="324"/>
      <c r="F21" s="324"/>
      <c r="G21" s="324"/>
      <c r="H21" s="324"/>
    </row>
    <row r="22" spans="1:8">
      <c r="A22" s="323" t="s">
        <v>49</v>
      </c>
      <c r="B22" s="324"/>
      <c r="C22" s="324"/>
      <c r="D22" s="324"/>
      <c r="E22" s="324"/>
      <c r="F22" s="324"/>
      <c r="G22" s="324"/>
      <c r="H22" s="324"/>
    </row>
    <row r="23" spans="1:8">
      <c r="A23" s="323" t="s">
        <v>50</v>
      </c>
      <c r="B23" s="324"/>
      <c r="C23" s="324"/>
      <c r="D23" s="324"/>
      <c r="E23" s="324"/>
      <c r="F23" s="324"/>
      <c r="G23" s="324"/>
      <c r="H23" s="324"/>
    </row>
    <row r="24" spans="1:8">
      <c r="A24" s="250" t="s">
        <v>82</v>
      </c>
      <c r="B24" s="250"/>
      <c r="C24" s="98"/>
      <c r="D24" s="98"/>
      <c r="E24" s="98"/>
      <c r="F24" s="98"/>
      <c r="G24" s="98"/>
      <c r="H24" s="98"/>
    </row>
    <row r="25" spans="1:8" ht="15.75" thickBot="1">
      <c r="A25" s="306"/>
      <c r="B25" s="306"/>
      <c r="C25" s="306"/>
      <c r="D25" s="306"/>
      <c r="E25" s="306"/>
      <c r="F25" s="306"/>
      <c r="G25" s="306"/>
      <c r="H25" s="306"/>
    </row>
    <row r="26" spans="1:8" ht="15.75" thickBot="1">
      <c r="A26" s="247" t="s">
        <v>51</v>
      </c>
      <c r="B26" s="248"/>
      <c r="C26" s="248"/>
      <c r="D26" s="248"/>
      <c r="E26" s="248"/>
      <c r="F26" s="248"/>
      <c r="G26" s="249"/>
      <c r="H26" s="306"/>
    </row>
    <row r="27" spans="1:8" ht="15.75" thickBot="1">
      <c r="A27" s="221" t="s">
        <v>125</v>
      </c>
      <c r="B27" s="222"/>
      <c r="C27" s="222"/>
      <c r="D27" s="222"/>
      <c r="E27" s="222"/>
      <c r="F27" s="222"/>
      <c r="G27" s="223"/>
      <c r="H27" s="306"/>
    </row>
    <row r="28" spans="1:8" ht="15.75" thickBot="1">
      <c r="A28" s="221" t="s">
        <v>126</v>
      </c>
      <c r="B28" s="222"/>
      <c r="C28" s="222"/>
      <c r="D28" s="222"/>
      <c r="E28" s="222"/>
      <c r="F28" s="222"/>
      <c r="G28" s="223"/>
      <c r="H28" s="306"/>
    </row>
    <row r="29" spans="1:8" ht="36" customHeight="1" thickBot="1">
      <c r="A29" s="229" t="s">
        <v>127</v>
      </c>
      <c r="B29" s="230"/>
      <c r="C29" s="230"/>
      <c r="D29" s="230"/>
      <c r="E29" s="230"/>
      <c r="F29" s="230"/>
      <c r="G29" s="231"/>
      <c r="H29" s="306"/>
    </row>
  </sheetData>
  <mergeCells count="11">
    <mergeCell ref="A4:A5"/>
    <mergeCell ref="B4:B5"/>
    <mergeCell ref="D4:H4"/>
    <mergeCell ref="A16:A17"/>
    <mergeCell ref="B16:B17"/>
    <mergeCell ref="D16:H16"/>
    <mergeCell ref="A26:G26"/>
    <mergeCell ref="A27:G27"/>
    <mergeCell ref="A28:G28"/>
    <mergeCell ref="A29:G29"/>
    <mergeCell ref="A24:B24"/>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de777af5-75c5-4059-8842-b3ca2d118c77">32JKWRRJAUXM-461356190-594</_dlc_DocId>
    <_dlc_DocIdUrl xmlns="de777af5-75c5-4059-8842-b3ca2d118c77">
      <Url>https://undp.sharepoint.com/teams/BIH/EU4Agri/_layouts/15/DocIdRedir.aspx?ID=32JKWRRJAUXM-461356190-594</Url>
      <Description>32JKWRRJAUXM-461356190-594</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298D31968C3F8D47AD4E78D6000F004F" ma:contentTypeVersion="12" ma:contentTypeDescription="Create a new document." ma:contentTypeScope="" ma:versionID="f6925970e23a8d1ba9885e4ba190419f">
  <xsd:schema xmlns:xsd="http://www.w3.org/2001/XMLSchema" xmlns:xs="http://www.w3.org/2001/XMLSchema" xmlns:p="http://schemas.microsoft.com/office/2006/metadata/properties" xmlns:ns2="36d44f5b-1e8a-41b6-b861-358ef168604c" xmlns:ns3="de777af5-75c5-4059-8842-b3ca2d118c77" targetNamespace="http://schemas.microsoft.com/office/2006/metadata/properties" ma:root="true" ma:fieldsID="8d931e5213ee7c6334906de661228841" ns2:_="" ns3:_="">
    <xsd:import namespace="36d44f5b-1e8a-41b6-b861-358ef168604c"/>
    <xsd:import namespace="de777af5-75c5-4059-8842-b3ca2d118c7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44f5b-1e8a-41b6-b861-358ef1686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777af5-75c5-4059-8842-b3ca2d118c7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BA94BA-66C6-4673-BF69-36359AA9F739}"/>
</file>

<file path=customXml/itemProps2.xml><?xml version="1.0" encoding="utf-8"?>
<ds:datastoreItem xmlns:ds="http://schemas.openxmlformats.org/officeDocument/2006/customXml" ds:itemID="{8F166125-7B55-421B-9A4E-20FE170DBB6F}"/>
</file>

<file path=customXml/itemProps3.xml><?xml version="1.0" encoding="utf-8"?>
<ds:datastoreItem xmlns:ds="http://schemas.openxmlformats.org/officeDocument/2006/customXml" ds:itemID="{4EF1E718-8328-432B-8BE2-C5BA1089A79D}"/>
</file>

<file path=customXml/itemProps4.xml><?xml version="1.0" encoding="utf-8"?>
<ds:datastoreItem xmlns:ds="http://schemas.openxmlformats.org/officeDocument/2006/customXml" ds:itemID="{7D99BF29-D59B-42DF-B8CD-50D57CDE3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Mohamed Arezki Mokhtar Ahdouga</dc:creator>
  <cp:keywords/>
  <dc:description/>
  <cp:lastModifiedBy>Mohamed-Arezki Mokhtar Ahdouga</cp:lastModifiedBy>
  <cp:revision/>
  <dcterms:created xsi:type="dcterms:W3CDTF">2011-02-01T11:53:43Z</dcterms:created>
  <dcterms:modified xsi:type="dcterms:W3CDTF">2020-07-29T12:20:41Z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0x010100298D31968C3F8D47AD4E78D6000F004F</vt:lpwstr>
  </property>
  <property fmtid="{D5CDD505-2E9C-101B-9397-08002B2CF9AE}" pid="3" name="AuthorIds_UIVersion_3072">
    <vt:lpwstr>892</vt:lpwstr>
  </property>
  <property fmtid="{D5CDD505-2E9C-101B-9397-08002B2CF9AE}" pid="4" name="_dlc_DocIdItemGuid">
    <vt:lpwstr>dad3b775-f2ba-44c5-9781-2c09bfc7ecd4</vt:lpwstr>
  </property>
</Properties>
</file>